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50" documentId="13_ncr:1_{B0E15926-8C36-43D5-942B-C56A3F873313}" xr6:coauthVersionLast="47" xr6:coauthVersionMax="47" xr10:uidLastSave="{7F5E44BA-F807-42C6-AE8C-2EF6B57A60B6}"/>
  <workbookProtection workbookAlgorithmName="SHA-512" workbookHashValue="dxtZ0KZfTNFA0NmtAELNiYFYMgEZSv9yLHgeJTZNur8aOlBAvUdB4zJp3x++mtSk94kqwUcFtfbaRY4UGQf70A==" workbookSaltValue="57/WXfvDSW65I3PUod9vsQ==" workbookSpinCount="100000" lockStructure="1"/>
  <bookViews>
    <workbookView xWindow="-35700" yWindow="1155" windowWidth="34710" windowHeight="17970" activeTab="2" xr2:uid="{0EAD29CE-F5A3-4B78-9703-3A9191974549}"/>
  </bookViews>
  <sheets>
    <sheet name="Disclaimer" sheetId="1" r:id="rId1"/>
    <sheet name="KION Group overview" sheetId="2" r:id="rId2"/>
    <sheet name="Key figures - segments" sheetId="3" r:id="rId3"/>
    <sheet name="P&amp;L reported" sheetId="4" r:id="rId4"/>
    <sheet name="P&amp;L adjusted" sheetId="5" r:id="rId5"/>
    <sheet name="EBIT_EBITDA" sheetId="6" r:id="rId6"/>
    <sheet name="R&amp;D" sheetId="7" r:id="rId7"/>
    <sheet name="Balance sheet" sheetId="8" r:id="rId8"/>
    <sheet name="Cashflow" sheetId="9" r:id="rId9"/>
    <sheet name="Cashflow Condensed" sheetId="10" r:id="rId10"/>
    <sheet name="Net debt" sheetId="11" r:id="rId11"/>
    <sheet name="Leasing" sheetId="12" r:id="rId12"/>
  </sheets>
  <definedNames>
    <definedName name="_xlnm.Print_Area" localSheetId="7">'Balance sheet'!$A$1:$S$60</definedName>
    <definedName name="_xlnm.Print_Area" localSheetId="8">Cashflow!$B$1:$V$53</definedName>
    <definedName name="_xlnm.Print_Area" localSheetId="9">'Cashflow Condensed'!$B$1:$W$35</definedName>
    <definedName name="_xlnm.Print_Area" localSheetId="0">Disclaimer!$A$1:$Q$36</definedName>
    <definedName name="_xlnm.Print_Area" localSheetId="5">EBIT_EBITDA!$A$1:$AB$29</definedName>
    <definedName name="_xlnm.Print_Area" localSheetId="2">'Key figures - segments'!$B$1:$V$69</definedName>
    <definedName name="_xlnm.Print_Area" localSheetId="1">'KION Group overview'!$B$1:$V$53</definedName>
    <definedName name="_xlnm.Print_Area" localSheetId="11">Leasing!$B$1:$V$28</definedName>
    <definedName name="_xlnm.Print_Area" localSheetId="10">'Net debt'!$B$1:$P$25</definedName>
    <definedName name="_xlnm.Print_Area" localSheetId="4">'P&amp;L adjusted'!$B$1:$AF$43</definedName>
    <definedName name="_xlnm.Print_Area" localSheetId="3">'P&amp;L reported'!$B$1:$V$36</definedName>
    <definedName name="_xlnm.Print_Area" localSheetId="6">'R&amp;D'!$B$1:$V$12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3" l="1"/>
  <c r="L31" i="3" l="1"/>
</calcChain>
</file>

<file path=xl/sharedStrings.xml><?xml version="1.0" encoding="utf-8"?>
<sst xmlns="http://schemas.openxmlformats.org/spreadsheetml/2006/main" count="638" uniqueCount="274">
  <si>
    <t>KION Group overview</t>
  </si>
  <si>
    <t>in € million</t>
  </si>
  <si>
    <t>Change QOQ</t>
  </si>
  <si>
    <t>Change YOY</t>
  </si>
  <si>
    <t xml:space="preserve">Change </t>
  </si>
  <si>
    <t>Revenue and financial performance</t>
  </si>
  <si>
    <t>Revenue</t>
  </si>
  <si>
    <t xml:space="preserve">   thereof services</t>
  </si>
  <si>
    <t xml:space="preserve">   Service as % of revenue</t>
  </si>
  <si>
    <t>Gross profit</t>
  </si>
  <si>
    <t>Gross margin</t>
  </si>
  <si>
    <t>EBITDA</t>
  </si>
  <si>
    <r>
      <t>Adjusted EBITDA</t>
    </r>
    <r>
      <rPr>
        <vertAlign val="superscript"/>
        <sz val="8"/>
        <color theme="1"/>
        <rFont val="Arial"/>
        <family val="2"/>
      </rPr>
      <t>1</t>
    </r>
  </si>
  <si>
    <r>
      <t>Adjusted EBITDA margin</t>
    </r>
    <r>
      <rPr>
        <vertAlign val="superscript"/>
        <sz val="8"/>
        <color theme="1"/>
        <rFont val="Arial"/>
        <family val="2"/>
      </rPr>
      <t>1</t>
    </r>
  </si>
  <si>
    <r>
      <t>Adjusted EBIT</t>
    </r>
    <r>
      <rPr>
        <vertAlign val="superscript"/>
        <sz val="8"/>
        <color theme="1"/>
        <rFont val="Arial"/>
        <family val="2"/>
      </rPr>
      <t>1</t>
    </r>
  </si>
  <si>
    <r>
      <t>Adjusted EBIT margin</t>
    </r>
    <r>
      <rPr>
        <vertAlign val="superscript"/>
        <sz val="8"/>
        <color theme="1"/>
        <rFont val="Arial"/>
        <family val="2"/>
      </rPr>
      <t>1</t>
    </r>
  </si>
  <si>
    <t>EBIT</t>
  </si>
  <si>
    <t>Net financial expenses</t>
  </si>
  <si>
    <t>EBT</t>
  </si>
  <si>
    <t>Income taxes</t>
  </si>
  <si>
    <r>
      <t>Dividends per share (in €)</t>
    </r>
    <r>
      <rPr>
        <vertAlign val="superscript"/>
        <sz val="8"/>
        <color theme="1"/>
        <rFont val="Arial"/>
        <family val="2"/>
      </rPr>
      <t>2</t>
    </r>
  </si>
  <si>
    <r>
      <t>Financial position</t>
    </r>
    <r>
      <rPr>
        <b/>
        <vertAlign val="superscript"/>
        <sz val="8"/>
        <color theme="1"/>
        <rFont val="Arial"/>
        <family val="2"/>
      </rPr>
      <t>3</t>
    </r>
  </si>
  <si>
    <t>Total assets</t>
  </si>
  <si>
    <t>Equity</t>
  </si>
  <si>
    <r>
      <t>Net working capital</t>
    </r>
    <r>
      <rPr>
        <vertAlign val="superscript"/>
        <sz val="8"/>
        <color theme="1"/>
        <rFont val="Arial"/>
        <family val="2"/>
      </rPr>
      <t>4</t>
    </r>
  </si>
  <si>
    <t xml:space="preserve">   thereof inventories</t>
  </si>
  <si>
    <t xml:space="preserve">   thereof trade receivables</t>
  </si>
  <si>
    <t xml:space="preserve">   thereof trade payables</t>
  </si>
  <si>
    <t xml:space="preserve">   thereof contract assets</t>
  </si>
  <si>
    <t xml:space="preserve">   thereof contract liabilities</t>
  </si>
  <si>
    <r>
      <t>Net financial debt</t>
    </r>
    <r>
      <rPr>
        <vertAlign val="superscript"/>
        <sz val="8"/>
        <color theme="1"/>
        <rFont val="Arial"/>
        <family val="2"/>
      </rPr>
      <t>5</t>
    </r>
  </si>
  <si>
    <r>
      <t>ROCE</t>
    </r>
    <r>
      <rPr>
        <vertAlign val="superscript"/>
        <sz val="8"/>
        <color theme="1"/>
        <rFont val="Arial"/>
        <family val="2"/>
      </rPr>
      <t>6</t>
    </r>
  </si>
  <si>
    <t>Cash flow</t>
  </si>
  <si>
    <r>
      <t>Free cash flow</t>
    </r>
    <r>
      <rPr>
        <vertAlign val="superscript"/>
        <sz val="8"/>
        <color theme="1"/>
        <rFont val="Arial"/>
        <family val="2"/>
      </rPr>
      <t>7</t>
    </r>
  </si>
  <si>
    <r>
      <t>Capital expenditure</t>
    </r>
    <r>
      <rPr>
        <vertAlign val="superscript"/>
        <sz val="8"/>
        <color theme="1"/>
        <rFont val="Arial"/>
        <family val="2"/>
      </rPr>
      <t>8</t>
    </r>
  </si>
  <si>
    <t>Orders</t>
  </si>
  <si>
    <t>Order intake</t>
  </si>
  <si>
    <r>
      <t>Order book</t>
    </r>
    <r>
      <rPr>
        <vertAlign val="superscript"/>
        <sz val="8"/>
        <color theme="1"/>
        <rFont val="Arial"/>
        <family val="2"/>
      </rPr>
      <t>3</t>
    </r>
  </si>
  <si>
    <r>
      <t>Employees</t>
    </r>
    <r>
      <rPr>
        <b/>
        <vertAlign val="superscript"/>
        <sz val="8"/>
        <color theme="1"/>
        <rFont val="Arial"/>
        <family val="2"/>
      </rPr>
      <t>9</t>
    </r>
  </si>
  <si>
    <t>1 Adjusted for PPA items and non-recurring items</t>
  </si>
  <si>
    <t>3 Figures as at the end of the respective quarter. Only figures YTD prior year refer to end of December of prior year;</t>
  </si>
  <si>
    <t>4 Net working capital comprises inventories, trade receivables and contract assets less trade payables and contract liabilities</t>
  </si>
  <si>
    <t>5 Key figure comprises financial liabilities less cash and cash equivalents</t>
  </si>
  <si>
    <t>6 ROCE is defined as the proportion of adjusted EBIT to capital employed</t>
  </si>
  <si>
    <t xml:space="preserve">7 Free cash flow is defined as cash flow from operating activities plus cash flow from investing activities </t>
  </si>
  <si>
    <t>8 Capital expenditure in property, plant and equipment and intangible assets, including capitalized development costs</t>
  </si>
  <si>
    <t>9 Number of employees (full-time equivalents) as at the end of the respective quarter. Only number of employees (full-time equivalents) YTD prior year refer to end of December of prior year.</t>
  </si>
  <si>
    <t>Key figures – Industrial Trucks &amp; Services</t>
  </si>
  <si>
    <t>Total revenue</t>
  </si>
  <si>
    <t xml:space="preserve">   thereof services with third parties</t>
  </si>
  <si>
    <t xml:space="preserve">   Service as % of external revenue</t>
  </si>
  <si>
    <t>Adjusted EBITDA</t>
  </si>
  <si>
    <t>Adjusted EBIT</t>
  </si>
  <si>
    <t>Adjusted EBITDA margin</t>
  </si>
  <si>
    <t>Adjusted EBIT margin</t>
  </si>
  <si>
    <r>
      <t>Order book</t>
    </r>
    <r>
      <rPr>
        <vertAlign val="superscript"/>
        <sz val="8"/>
        <color theme="1"/>
        <rFont val="Arial"/>
        <family val="2"/>
      </rPr>
      <t>1</t>
    </r>
  </si>
  <si>
    <t>Key figures – Supply Chain Solutions</t>
  </si>
  <si>
    <t>Key figures – Corporate Services / Consolidation</t>
  </si>
  <si>
    <t>Key figures – KION Group</t>
  </si>
  <si>
    <t>1 Figures as at the end of the respective quarter. Only figures YTD prior year refer to end of December of prior year.</t>
  </si>
  <si>
    <t>Consolidated income statement (reported)</t>
  </si>
  <si>
    <t>Cost of sales</t>
  </si>
  <si>
    <t>Selling expenses</t>
  </si>
  <si>
    <t>Research and development costs</t>
  </si>
  <si>
    <t>Administrative expenses</t>
  </si>
  <si>
    <t>Other income</t>
  </si>
  <si>
    <t>Other expenses</t>
  </si>
  <si>
    <t>Profit from equity-accounted investments</t>
  </si>
  <si>
    <t>Earnings before interest and tax</t>
  </si>
  <si>
    <t>Financial income</t>
  </si>
  <si>
    <t>Financial expenses</t>
  </si>
  <si>
    <t>Earnings before tax</t>
  </si>
  <si>
    <t>Current taxes</t>
  </si>
  <si>
    <t>Deferred taxes</t>
  </si>
  <si>
    <t>Attributable to shareholders of KION GROUP AG</t>
  </si>
  <si>
    <t>Attributable to non-controlling interests</t>
  </si>
  <si>
    <t>Average number of shares (in million)</t>
  </si>
  <si>
    <r>
      <t>KION Group quarterly information (P&amp;L adjusted)</t>
    </r>
    <r>
      <rPr>
        <b/>
        <vertAlign val="superscript"/>
        <sz val="12"/>
        <color rgb="FFAE0055"/>
        <rFont val="Arial Bold"/>
      </rPr>
      <t>1</t>
    </r>
  </si>
  <si>
    <t>Q1</t>
  </si>
  <si>
    <t>Q2</t>
  </si>
  <si>
    <t>Q3</t>
  </si>
  <si>
    <t>Q4</t>
  </si>
  <si>
    <t>Change</t>
  </si>
  <si>
    <t>Industrial Trucks &amp; Services</t>
  </si>
  <si>
    <t>Supply Chain Solutions</t>
  </si>
  <si>
    <t>Gross profit (adjusted)</t>
  </si>
  <si>
    <t>Gross margin (adjusted)</t>
  </si>
  <si>
    <t xml:space="preserve">Selling expenses and administrative 
expenses (adjusted) </t>
  </si>
  <si>
    <t>Research and development costs 
(adjusted)</t>
  </si>
  <si>
    <t>Other income / expenses (adjusted)</t>
  </si>
  <si>
    <t>Earnings / Loss per share</t>
  </si>
  <si>
    <t>Basic earnings / loss per share (in €)</t>
  </si>
  <si>
    <t>1 Adjusted figures include adjustments for PPA items and non-recurring items</t>
  </si>
  <si>
    <t>in % of 
revenue</t>
  </si>
  <si>
    <t xml:space="preserve">EBIT </t>
  </si>
  <si>
    <t>Adjustment by functional costs:</t>
  </si>
  <si>
    <t>+</t>
  </si>
  <si>
    <t>Selling expenses and administrative expenses</t>
  </si>
  <si>
    <t>Other costs</t>
  </si>
  <si>
    <t xml:space="preserve">Adjusted EBIT </t>
  </si>
  <si>
    <t>adjusted for non-recurring items</t>
  </si>
  <si>
    <t>adjusted for PPA items</t>
  </si>
  <si>
    <t>Research and development (R&amp;D)</t>
  </si>
  <si>
    <t>Research and development costs (P&amp;L)</t>
  </si>
  <si>
    <t>Capitalized development costs</t>
  </si>
  <si>
    <t>Total R&amp;D spending</t>
  </si>
  <si>
    <t xml:space="preserve">     thereof ITS</t>
  </si>
  <si>
    <t xml:space="preserve">     thereof SCS</t>
  </si>
  <si>
    <t>R&amp;D spending as percentage of revenue</t>
  </si>
  <si>
    <t>Condensed consolidated statement of financial position – Assets</t>
  </si>
  <si>
    <t>in %</t>
  </si>
  <si>
    <t>Goodwill</t>
  </si>
  <si>
    <t>Other intangible assets</t>
  </si>
  <si>
    <t>Leased assets</t>
  </si>
  <si>
    <t>Rental assets</t>
  </si>
  <si>
    <t>Other property, plant and equipment</t>
  </si>
  <si>
    <t>Equity-accounted investments</t>
  </si>
  <si>
    <t>Lease receivables</t>
  </si>
  <si>
    <t xml:space="preserve">    thereof current lease receivables</t>
  </si>
  <si>
    <t>Inventories</t>
  </si>
  <si>
    <t>Contract assets</t>
  </si>
  <si>
    <r>
      <t>Trade receivables</t>
    </r>
    <r>
      <rPr>
        <vertAlign val="superscript"/>
        <sz val="8"/>
        <color theme="1"/>
        <rFont val="Arial Bold"/>
      </rPr>
      <t>1</t>
    </r>
  </si>
  <si>
    <t>Income tax receivables</t>
  </si>
  <si>
    <t>Other financial assets</t>
  </si>
  <si>
    <t xml:space="preserve">    thereof current other financial assets</t>
  </si>
  <si>
    <t>Other assets</t>
  </si>
  <si>
    <t xml:space="preserve">    thereof current other assets</t>
  </si>
  <si>
    <t>Cash and cash equivalents</t>
  </si>
  <si>
    <t>Assets held for sale</t>
  </si>
  <si>
    <t>Condensed consolidated statement of financial position – Equity and liabilities</t>
  </si>
  <si>
    <t>Subscribed capital</t>
  </si>
  <si>
    <t>Capital reserve</t>
  </si>
  <si>
    <t>Retained earnings</t>
  </si>
  <si>
    <t>Accumulated other comprehensive loss / income</t>
  </si>
  <si>
    <t>Non-controlling interests</t>
  </si>
  <si>
    <t>Retirement benefit obligation and similar obligations</t>
  </si>
  <si>
    <t>Financial liabilities</t>
  </si>
  <si>
    <t xml:space="preserve">    thereof current financial liabilities</t>
  </si>
  <si>
    <t>Liabilities from lease business</t>
  </si>
  <si>
    <t xml:space="preserve">    thereof current liabilities from lease business</t>
  </si>
  <si>
    <t>Liabilities from short-term rental business</t>
  </si>
  <si>
    <t xml:space="preserve">    thereof current liabilities from short-term rental business</t>
  </si>
  <si>
    <t>Contract liabilities</t>
  </si>
  <si>
    <t>Trade payables</t>
  </si>
  <si>
    <t>Income tax liabilities</t>
  </si>
  <si>
    <t>Other provisions</t>
  </si>
  <si>
    <t xml:space="preserve">    thereof current other provisions</t>
  </si>
  <si>
    <t>Other financial liabilities</t>
  </si>
  <si>
    <r>
      <t xml:space="preserve">    thereof current other financial liabilities</t>
    </r>
    <r>
      <rPr>
        <i/>
        <vertAlign val="superscript"/>
        <sz val="8"/>
        <color theme="1"/>
        <rFont val="Arial"/>
        <family val="2"/>
      </rPr>
      <t>1</t>
    </r>
  </si>
  <si>
    <t>Other liabilities</t>
  </si>
  <si>
    <t xml:space="preserve">    thereof current other liabilities</t>
  </si>
  <si>
    <t>Liabilities directly associated with assets held for sale</t>
  </si>
  <si>
    <t>Liabilities</t>
  </si>
  <si>
    <t>Total equity and liabilities</t>
  </si>
  <si>
    <t>Consolidated statement of cash flows</t>
  </si>
  <si>
    <t>Amortization, depreciation and impairment minus reversals of impairment on non-current assets without lease and rental assets</t>
  </si>
  <si>
    <t>Depreciation and impairment minus reversals of impairment on lease and rental assets</t>
  </si>
  <si>
    <t>Non-cash reversals of deferred revenue from lease business</t>
  </si>
  <si>
    <t>Other non-cash income (–)/expenses (+)</t>
  </si>
  <si>
    <t>Gains (–)/losses (+) on disposal of non-current assets</t>
  </si>
  <si>
    <t>Change in assets/liabilities from lease and short-term rental business</t>
  </si>
  <si>
    <t xml:space="preserve">thereof change in leased assets (excluding depreciation and interest) and receivables/liabilities from lease business	</t>
  </si>
  <si>
    <t>thereof change in rental assets (excluding depreciation and interest) and liabilities from short-term rental business</t>
  </si>
  <si>
    <t xml:space="preserve">   thereof interest received from lease business</t>
  </si>
  <si>
    <t xml:space="preserve">   thereof interest paid from lease and short-term rental business</t>
  </si>
  <si>
    <t>Change in net working capital</t>
  </si>
  <si>
    <t xml:space="preserve">   thereof trade receivables and trade payables</t>
  </si>
  <si>
    <t xml:space="preserve">   thereof contract assets and contract liabilities</t>
  </si>
  <si>
    <t>Cash payments for defined benefit obligations</t>
  </si>
  <si>
    <t>Change in other provisions</t>
  </si>
  <si>
    <t>Change in other operating assets/liabilities</t>
  </si>
  <si>
    <t>Taxes paid</t>
  </si>
  <si>
    <t>Cash flow from operating activities</t>
  </si>
  <si>
    <t>Cash payments for purchase of non-current assets
(excluding leased and rental assets)</t>
  </si>
  <si>
    <t>Cash receipts from disposal of non-current assets
(excluding leased and rental assets)</t>
  </si>
  <si>
    <t>Dividends received</t>
  </si>
  <si>
    <t>Acquisition of subsidiaries/other businesses (net of cash acquired)</t>
  </si>
  <si>
    <t>Cash receipts/payments for sundry assets</t>
  </si>
  <si>
    <t>Cash flow from investing activities</t>
  </si>
  <si>
    <t>Dividend of KION GROUP AG</t>
  </si>
  <si>
    <t>Dividends paid to non-controlling interests</t>
  </si>
  <si>
    <t>Financing costs paid</t>
  </si>
  <si>
    <t>Proceeds from borrowings</t>
  </si>
  <si>
    <t>Repayment of borrowings</t>
  </si>
  <si>
    <t>Interest received</t>
  </si>
  <si>
    <t>Interest paid</t>
  </si>
  <si>
    <t>Interest portion from procurement leases</t>
  </si>
  <si>
    <t>Principal portion from procurement leases</t>
  </si>
  <si>
    <t>Cash receipts/payments from other financing activities</t>
  </si>
  <si>
    <t>Cash flow from financing activities</t>
  </si>
  <si>
    <t>Effect of exchange rate changes on cash and cash equivalents</t>
  </si>
  <si>
    <t>Change in cash and cash equivalents</t>
  </si>
  <si>
    <t>Condensed consolidated statement of cash flows</t>
  </si>
  <si>
    <r>
      <t>Amortization / depreciation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on non-current assets (without lease and rental assets)</t>
    </r>
  </si>
  <si>
    <r>
      <t>Net changes from lease business (including depreciation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and release of deferred income)</t>
    </r>
  </si>
  <si>
    <r>
      <t>Net changes from short-term rental business (including depreciation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)</t>
    </r>
  </si>
  <si>
    <t>Changes in net working capital</t>
  </si>
  <si>
    <t>Other</t>
  </si>
  <si>
    <t>=</t>
  </si>
  <si>
    <t xml:space="preserve">   thereof cash payments for capitalized development costs</t>
  </si>
  <si>
    <t xml:space="preserve">   thereof cash payments for purchase of other non-current assets</t>
  </si>
  <si>
    <t xml:space="preserve">   thereof changes from acquisitions</t>
  </si>
  <si>
    <t xml:space="preserve">   thereof changes from other investing activities</t>
  </si>
  <si>
    <t>Free cash flow</t>
  </si>
  <si>
    <t>Effect of exchange rate changes on cash</t>
  </si>
  <si>
    <t>1 Including impairment and reversals of impairment</t>
  </si>
  <si>
    <t>Changes in net working capital (balance sheet)</t>
  </si>
  <si>
    <t xml:space="preserve">       thereof changes in inventories</t>
  </si>
  <si>
    <t xml:space="preserve">       thereof changes in trade receivables</t>
  </si>
  <si>
    <t xml:space="preserve">       thereof changes in trade payables</t>
  </si>
  <si>
    <t xml:space="preserve">       thereof changes in contract assets</t>
  </si>
  <si>
    <t xml:space="preserve">       thereof changes in contract liabilities</t>
  </si>
  <si>
    <t>+  Mainly effect of exchange rate changes on cash</t>
  </si>
  <si>
    <t>Changes in net working capital (cash flow)</t>
  </si>
  <si>
    <t>Industrial net debt</t>
  </si>
  <si>
    <t>Promissory notes</t>
  </si>
  <si>
    <t>Bonds</t>
  </si>
  <si>
    <t>Liabilities to banks</t>
  </si>
  <si>
    <t>Other financial debt</t>
  </si>
  <si>
    <t>Financial debt</t>
  </si>
  <si>
    <t>Less cash and cash equivalents</t>
  </si>
  <si>
    <t>Net financial debt</t>
  </si>
  <si>
    <t>Liabilities from procurement leases</t>
  </si>
  <si>
    <t>Industrial net operating debt (INOD)</t>
  </si>
  <si>
    <t>Net defined benefit obligation</t>
  </si>
  <si>
    <t>Industrial net debt (IND)</t>
  </si>
  <si>
    <r>
      <t>Adjusted EBITDA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for the last twelve months (annualized)</t>
    </r>
  </si>
  <si>
    <t>Leverage on net financial debt</t>
  </si>
  <si>
    <t>Leverage on INOD</t>
  </si>
  <si>
    <t>Leverage on IND</t>
  </si>
  <si>
    <t>Lease and short-term rental business (w/o procurement leases)</t>
  </si>
  <si>
    <t xml:space="preserve">     thereof direct lease business (operating lease)</t>
  </si>
  <si>
    <t xml:space="preserve">     thereof indirect lease business</t>
  </si>
  <si>
    <t>Lease receivables (finance lease)</t>
  </si>
  <si>
    <t xml:space="preserve">     thereof liabilities from direct lease business</t>
  </si>
  <si>
    <t xml:space="preserve">     thereof liabilities from indirect lease business (residual value)</t>
  </si>
  <si>
    <t>Deferred revenue direct lease business (other liabilities)</t>
  </si>
  <si>
    <t>Deferred revenue indirect lease business (other liabilities)</t>
  </si>
  <si>
    <t>Deferred revenue short-term rental business (other liabilities)</t>
  </si>
  <si>
    <t>Total liabilities</t>
  </si>
  <si>
    <t>Revenue from direct/indirect finance lease business (new business)</t>
  </si>
  <si>
    <t>Revenue from direct/indirect operating lease business</t>
  </si>
  <si>
    <t xml:space="preserve">Revenue from short-term rental business </t>
  </si>
  <si>
    <t>Revenue from rental business</t>
  </si>
  <si>
    <t>Q4 2022</t>
  </si>
  <si>
    <t>Q1 2023</t>
  </si>
  <si>
    <t>Q2 2023</t>
  </si>
  <si>
    <t>Q3 2023</t>
  </si>
  <si>
    <t>Q4 2023</t>
  </si>
  <si>
    <t>FY 2022</t>
  </si>
  <si>
    <t>FY 2023</t>
  </si>
  <si>
    <t>&lt; −100%</t>
  </si>
  <si>
    <t>&gt; 100%</t>
  </si>
  <si>
    <t>Net income</t>
  </si>
  <si>
    <t>Basic earnings per share (in €)</t>
  </si>
  <si>
    <t>0%</t>
  </si>
  <si>
    <t>Earnings per share</t>
  </si>
  <si>
    <t>Diluted earnings per share (in €)</t>
  </si>
  <si>
    <t>FY</t>
  </si>
  <si>
    <t>2022</t>
  </si>
  <si>
    <t>2023</t>
  </si>
  <si>
    <t>Dec. 31, 2022</t>
  </si>
  <si>
    <t>Mar. 31, 2023</t>
  </si>
  <si>
    <t>Jun. 30, 2023</t>
  </si>
  <si>
    <t>Sep. 30, 2023</t>
  </si>
  <si>
    <t>Dec. 31, 2023</t>
  </si>
  <si>
    <t>2 For 2023: Proposed dividend for the fiscal year 2023</t>
  </si>
  <si>
    <t xml:space="preserve">    Prior year figures for total assets and Net Working Capital adjusted (see note [41] in the notes to the consolidated financial statements of annual report 2023)</t>
  </si>
  <si>
    <t>1 Prior year figures adjusted (see note [41] in the notes to the consolidated financial statements of annual report 2023)</t>
  </si>
  <si>
    <t>Cash and cash equivalents as at Jan. 1</t>
  </si>
  <si>
    <t>Cash and cash equivalents as at Dec. 31</t>
  </si>
  <si>
    <t>In addition cash and cash equivalents included in 
assets held for sale as at Jan. 1</t>
  </si>
  <si>
    <t>Less cash and cash equivalents included in 
assets held for sale as at Dec. 31</t>
  </si>
  <si>
    <t>Cash and cash equivalents as at Dec. 31 
(Consolidated statement of financial position)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</si>
</sst>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;\–#,##0.0;&quot;–&quot;"/>
    <numFmt numFmtId="165" formatCode="#,##0.0%;\–#,##0.0%;&quot;0.0%&quot;"/>
    <numFmt numFmtId="166" formatCode="#,##0.0"/>
    <numFmt numFmtId="167" formatCode="0.0%"/>
    <numFmt numFmtId="168" formatCode="#,##0.00;\–#,##0.00;&quot;–&quot;"/>
    <numFmt numFmtId="169" formatCode="#,##0.0;\–#,##0.0;&quot;0,0&quot;"/>
    <numFmt numFmtId="170" formatCode="#,##0.000"/>
    <numFmt numFmtId="171" formatCode="0.0"/>
    <numFmt numFmtId="172" formatCode="#,##0;\–#,##0;&quot;–&quot;"/>
    <numFmt numFmtId="173" formatCode="#,##0%;\–#,##0%;&quot;0.0%&quot;"/>
  </numFmts>
  <fonts count="4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AE0055"/>
      <name val="Arial"/>
      <family val="2"/>
    </font>
    <font>
      <b/>
      <sz val="8.5"/>
      <color rgb="FFAE0055"/>
      <name val="Arial"/>
      <family val="2"/>
    </font>
    <font>
      <b/>
      <sz val="8"/>
      <color theme="1"/>
      <name val="Arial Bold"/>
    </font>
    <font>
      <b/>
      <sz val="8"/>
      <color rgb="FF0000FF"/>
      <name val="Arial Bold"/>
    </font>
    <font>
      <b/>
      <sz val="8"/>
      <color rgb="FFAE0055"/>
      <name val="Arial Bold"/>
    </font>
    <font>
      <b/>
      <sz val="8"/>
      <color theme="1"/>
      <name val="Arial"/>
      <family val="2"/>
    </font>
    <font>
      <sz val="8"/>
      <color rgb="FFAE0055"/>
      <name val="Arial"/>
      <family val="2"/>
    </font>
    <font>
      <sz val="11"/>
      <color rgb="FFFF0000"/>
      <name val="Calibri"/>
      <family val="2"/>
      <scheme val="minor"/>
    </font>
    <font>
      <i/>
      <sz val="8"/>
      <color rgb="FFAE0055"/>
      <name val="Arial"/>
      <family val="2"/>
    </font>
    <font>
      <i/>
      <sz val="11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name val="Arial"/>
      <family val="2"/>
    </font>
    <font>
      <sz val="7.25"/>
      <color theme="1"/>
      <name val="Arial"/>
      <family val="2"/>
    </font>
    <font>
      <b/>
      <sz val="8"/>
      <color rgb="FFAE0055"/>
      <name val="Arial"/>
      <family val="2"/>
    </font>
    <font>
      <b/>
      <sz val="8"/>
      <color rgb="FFC00000"/>
      <name val="Arial"/>
      <family val="2"/>
    </font>
    <font>
      <sz val="11"/>
      <color theme="1"/>
      <name val="Arial"/>
      <family val="2"/>
    </font>
    <font>
      <b/>
      <sz val="12"/>
      <color rgb="FFAE0055"/>
      <name val="Arial Bold"/>
    </font>
    <font>
      <b/>
      <sz val="8.5"/>
      <color rgb="FFAE0055"/>
      <name val="Arial Bold"/>
    </font>
    <font>
      <b/>
      <sz val="8"/>
      <name val="Arial Bold"/>
    </font>
    <font>
      <sz val="11"/>
      <name val="Calibri"/>
      <family val="2"/>
      <scheme val="minor"/>
    </font>
    <font>
      <b/>
      <vertAlign val="superscript"/>
      <sz val="12"/>
      <color rgb="FFAE0055"/>
      <name val="Arial Bold"/>
    </font>
    <font>
      <b/>
      <sz val="8.5"/>
      <name val="Arial Bold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0000FF"/>
      <name val="Arial"/>
      <family val="2"/>
    </font>
    <font>
      <sz val="8"/>
      <color theme="1"/>
      <name val="Arial Bold"/>
    </font>
    <font>
      <sz val="8"/>
      <name val="Arial Bold"/>
    </font>
    <font>
      <sz val="7.5"/>
      <color theme="1"/>
      <name val="Arial"/>
      <family val="2"/>
    </font>
    <font>
      <i/>
      <sz val="8"/>
      <name val="Arial Bold"/>
    </font>
    <font>
      <i/>
      <sz val="8"/>
      <color theme="1"/>
      <name val="Arial Bold"/>
    </font>
    <font>
      <sz val="8"/>
      <color rgb="FFAE0055"/>
      <name val="Arial Bold"/>
    </font>
    <font>
      <i/>
      <sz val="8"/>
      <name val="Arial"/>
      <family val="2"/>
    </font>
    <font>
      <vertAlign val="superscript"/>
      <sz val="8"/>
      <color theme="1"/>
      <name val="Arial Bold"/>
    </font>
    <font>
      <b/>
      <sz val="8"/>
      <color rgb="FF0000FA"/>
      <name val="Arial"/>
      <family val="2"/>
    </font>
    <font>
      <i/>
      <vertAlign val="superscript"/>
      <sz val="8"/>
      <color theme="1"/>
      <name val="Arial"/>
      <family val="2"/>
    </font>
    <font>
      <b/>
      <i/>
      <sz val="11"/>
      <color theme="1"/>
      <name val="Calibri"/>
      <family val="2"/>
    </font>
    <font>
      <b/>
      <i/>
      <sz val="8"/>
      <color theme="1"/>
      <name val="Arial"/>
      <family val="2"/>
    </font>
    <font>
      <b/>
      <i/>
      <sz val="8"/>
      <color rgb="FFAE0055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E00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AF0B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AE0055"/>
      </bottom>
      <diagonal/>
    </border>
    <border>
      <left/>
      <right/>
      <top style="medium">
        <color rgb="FFAE0055"/>
      </top>
      <bottom style="thin">
        <color auto="1"/>
      </bottom>
      <diagonal/>
    </border>
    <border>
      <left/>
      <right/>
      <top style="medium">
        <color rgb="FFAE0055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medium">
        <color rgb="FFAE0055"/>
      </top>
      <bottom style="thin">
        <color theme="1"/>
      </bottom>
      <diagonal/>
    </border>
    <border>
      <left/>
      <right/>
      <top style="thin">
        <color rgb="FFBDB6B0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87">
    <xf numFmtId="0" fontId="0" fillId="0" borderId="0" xfId="0"/>
    <xf numFmtId="0" fontId="1" fillId="2" borderId="0" xfId="2" applyFill="1"/>
    <xf numFmtId="0" fontId="1" fillId="0" borderId="0" xfId="2"/>
    <xf numFmtId="0" fontId="6" fillId="0" borderId="1" xfId="2" applyFont="1" applyBorder="1"/>
    <xf numFmtId="0" fontId="7" fillId="0" borderId="1" xfId="2" applyFont="1" applyBorder="1"/>
    <xf numFmtId="0" fontId="1" fillId="0" borderId="0" xfId="2" applyAlignment="1">
      <alignment wrapText="1"/>
    </xf>
    <xf numFmtId="0" fontId="5" fillId="0" borderId="2" xfId="2" applyFont="1" applyBorder="1" applyAlignment="1">
      <alignment horizontal="left" wrapText="1"/>
    </xf>
    <xf numFmtId="0" fontId="5" fillId="0" borderId="3" xfId="2" applyFont="1" applyBorder="1" applyAlignment="1">
      <alignment horizontal="left" wrapText="1"/>
    </xf>
    <xf numFmtId="0" fontId="8" fillId="0" borderId="2" xfId="2" applyFont="1" applyBorder="1" applyAlignment="1">
      <alignment horizontal="right" wrapText="1"/>
    </xf>
    <xf numFmtId="0" fontId="5" fillId="0" borderId="3" xfId="2" applyFont="1" applyBorder="1" applyAlignment="1">
      <alignment horizontal="left"/>
    </xf>
    <xf numFmtId="0" fontId="9" fillId="4" borderId="2" xfId="2" applyFont="1" applyFill="1" applyBorder="1" applyAlignment="1">
      <alignment horizontal="right" wrapText="1"/>
    </xf>
    <xf numFmtId="0" fontId="8" fillId="0" borderId="3" xfId="2" applyFont="1" applyBorder="1" applyAlignment="1">
      <alignment horizontal="right" wrapText="1"/>
    </xf>
    <xf numFmtId="0" fontId="10" fillId="0" borderId="3" xfId="2" applyFont="1" applyBorder="1" applyAlignment="1">
      <alignment horizontal="right" wrapText="1"/>
    </xf>
    <xf numFmtId="0" fontId="11" fillId="3" borderId="4" xfId="2" applyFont="1" applyFill="1" applyBorder="1"/>
    <xf numFmtId="0" fontId="11" fillId="0" borderId="0" xfId="2" applyFont="1"/>
    <xf numFmtId="164" fontId="5" fillId="0" borderId="4" xfId="2" applyNumberFormat="1" applyFont="1" applyBorder="1" applyAlignment="1">
      <alignment horizontal="right"/>
    </xf>
    <xf numFmtId="164" fontId="12" fillId="0" borderId="0" xfId="2" applyNumberFormat="1" applyFont="1" applyAlignment="1">
      <alignment horizontal="right"/>
    </xf>
    <xf numFmtId="164" fontId="5" fillId="4" borderId="4" xfId="2" applyNumberFormat="1" applyFont="1" applyFill="1" applyBorder="1" applyAlignment="1">
      <alignment horizontal="right"/>
    </xf>
    <xf numFmtId="164" fontId="5" fillId="0" borderId="0" xfId="2" applyNumberFormat="1" applyFont="1" applyAlignment="1">
      <alignment horizontal="right"/>
    </xf>
    <xf numFmtId="165" fontId="5" fillId="0" borderId="4" xfId="2" applyNumberFormat="1" applyFont="1" applyBorder="1" applyAlignment="1">
      <alignment horizontal="right"/>
    </xf>
    <xf numFmtId="0" fontId="5" fillId="0" borderId="4" xfId="2" applyFont="1" applyBorder="1"/>
    <xf numFmtId="0" fontId="5" fillId="0" borderId="0" xfId="2" applyFont="1"/>
    <xf numFmtId="0" fontId="3" fillId="0" borderId="4" xfId="2" applyFont="1" applyBorder="1"/>
    <xf numFmtId="0" fontId="3" fillId="0" borderId="0" xfId="2" applyFont="1"/>
    <xf numFmtId="164" fontId="3" fillId="0" borderId="4" xfId="2" applyNumberFormat="1" applyFont="1" applyBorder="1" applyAlignment="1">
      <alignment horizontal="right"/>
    </xf>
    <xf numFmtId="164" fontId="14" fillId="0" borderId="0" xfId="2" applyNumberFormat="1" applyFont="1" applyAlignment="1">
      <alignment horizontal="right"/>
    </xf>
    <xf numFmtId="164" fontId="3" fillId="4" borderId="4" xfId="2" applyNumberFormat="1" applyFont="1" applyFill="1" applyBorder="1" applyAlignment="1">
      <alignment horizontal="right"/>
    </xf>
    <xf numFmtId="164" fontId="3" fillId="0" borderId="0" xfId="2" applyNumberFormat="1" applyFont="1" applyAlignment="1">
      <alignment horizontal="right"/>
    </xf>
    <xf numFmtId="165" fontId="3" fillId="0" borderId="4" xfId="2" applyNumberFormat="1" applyFont="1" applyBorder="1" applyAlignment="1">
      <alignment horizontal="right"/>
    </xf>
    <xf numFmtId="0" fontId="15" fillId="0" borderId="0" xfId="2" applyFont="1"/>
    <xf numFmtId="167" fontId="3" fillId="0" borderId="4" xfId="1" applyNumberFormat="1" applyFont="1" applyFill="1" applyBorder="1"/>
    <xf numFmtId="167" fontId="3" fillId="4" borderId="4" xfId="1" applyNumberFormat="1" applyFont="1" applyFill="1" applyBorder="1"/>
    <xf numFmtId="164" fontId="5" fillId="0" borderId="5" xfId="3" applyNumberFormat="1" applyFont="1" applyBorder="1" applyAlignment="1">
      <alignment horizontal="right"/>
    </xf>
    <xf numFmtId="164" fontId="3" fillId="0" borderId="0" xfId="2" applyNumberFormat="1" applyFont="1"/>
    <xf numFmtId="167" fontId="5" fillId="0" borderId="4" xfId="1" applyNumberFormat="1" applyFont="1" applyBorder="1" applyAlignment="1">
      <alignment horizontal="right"/>
    </xf>
    <xf numFmtId="167" fontId="5" fillId="4" borderId="4" xfId="1" applyNumberFormat="1" applyFont="1" applyFill="1" applyBorder="1" applyAlignment="1">
      <alignment horizontal="right"/>
    </xf>
    <xf numFmtId="167" fontId="12" fillId="0" borderId="0" xfId="1" applyNumberFormat="1" applyFont="1" applyFill="1" applyBorder="1" applyAlignment="1">
      <alignment horizontal="right"/>
    </xf>
    <xf numFmtId="167" fontId="1" fillId="0" borderId="0" xfId="1" applyNumberFormat="1" applyFont="1"/>
    <xf numFmtId="167" fontId="12" fillId="0" borderId="0" xfId="1" applyNumberFormat="1" applyFont="1" applyBorder="1" applyAlignment="1">
      <alignment horizontal="right"/>
    </xf>
    <xf numFmtId="0" fontId="5" fillId="0" borderId="0" xfId="4" applyNumberFormat="1" applyFont="1" applyBorder="1" applyAlignment="1">
      <alignment horizontal="right"/>
    </xf>
    <xf numFmtId="165" fontId="5" fillId="4" borderId="4" xfId="2" applyNumberFormat="1" applyFont="1" applyFill="1" applyBorder="1" applyAlignment="1">
      <alignment horizontal="right"/>
    </xf>
    <xf numFmtId="166" fontId="1" fillId="0" borderId="0" xfId="2" applyNumberFormat="1"/>
    <xf numFmtId="168" fontId="5" fillId="0" borderId="4" xfId="2" applyNumberFormat="1" applyFont="1" applyBorder="1" applyAlignment="1">
      <alignment horizontal="right"/>
    </xf>
    <xf numFmtId="168" fontId="12" fillId="0" borderId="0" xfId="2" applyNumberFormat="1" applyFont="1" applyAlignment="1">
      <alignment horizontal="right"/>
    </xf>
    <xf numFmtId="168" fontId="5" fillId="4" borderId="4" xfId="2" applyNumberFormat="1" applyFont="1" applyFill="1" applyBorder="1" applyAlignment="1">
      <alignment horizontal="right"/>
    </xf>
    <xf numFmtId="4" fontId="12" fillId="0" borderId="0" xfId="2" applyNumberFormat="1" applyFont="1" applyAlignment="1">
      <alignment horizontal="right"/>
    </xf>
    <xf numFmtId="4" fontId="5" fillId="0" borderId="4" xfId="2" applyNumberFormat="1" applyFont="1" applyBorder="1" applyAlignment="1">
      <alignment horizontal="right"/>
    </xf>
    <xf numFmtId="4" fontId="5" fillId="4" borderId="4" xfId="2" applyNumberFormat="1" applyFont="1" applyFill="1" applyBorder="1" applyAlignment="1">
      <alignment horizontal="right"/>
    </xf>
    <xf numFmtId="0" fontId="3" fillId="0" borderId="4" xfId="2" quotePrefix="1" applyFont="1" applyBorder="1"/>
    <xf numFmtId="167" fontId="5" fillId="0" borderId="0" xfId="1" applyNumberFormat="1" applyFont="1" applyBorder="1" applyAlignment="1">
      <alignment horizontal="right"/>
    </xf>
    <xf numFmtId="167" fontId="5" fillId="0" borderId="4" xfId="1" applyNumberFormat="1" applyFont="1" applyFill="1" applyBorder="1" applyAlignment="1">
      <alignment horizontal="right"/>
    </xf>
    <xf numFmtId="166" fontId="12" fillId="0" borderId="0" xfId="2" applyNumberFormat="1" applyFont="1" applyAlignment="1">
      <alignment horizontal="right"/>
    </xf>
    <xf numFmtId="166" fontId="5" fillId="0" borderId="4" xfId="2" applyNumberFormat="1" applyFont="1" applyBorder="1" applyAlignment="1">
      <alignment horizontal="right"/>
    </xf>
    <xf numFmtId="167" fontId="1" fillId="0" borderId="0" xfId="1" applyNumberFormat="1" applyFont="1" applyBorder="1"/>
    <xf numFmtId="3" fontId="18" fillId="0" borderId="4" xfId="2" applyNumberFormat="1" applyFont="1" applyBorder="1" applyAlignment="1">
      <alignment horizontal="right"/>
    </xf>
    <xf numFmtId="3" fontId="12" fillId="0" borderId="0" xfId="2" applyNumberFormat="1" applyFont="1" applyAlignment="1">
      <alignment horizontal="right"/>
    </xf>
    <xf numFmtId="3" fontId="5" fillId="0" borderId="4" xfId="2" applyNumberFormat="1" applyFont="1" applyBorder="1" applyAlignment="1">
      <alignment horizontal="right"/>
    </xf>
    <xf numFmtId="3" fontId="5" fillId="4" borderId="4" xfId="2" applyNumberFormat="1" applyFont="1" applyFill="1" applyBorder="1" applyAlignment="1">
      <alignment horizontal="right"/>
    </xf>
    <xf numFmtId="0" fontId="5" fillId="0" borderId="0" xfId="2" applyFont="1" applyAlignment="1">
      <alignment horizontal="right"/>
    </xf>
    <xf numFmtId="0" fontId="19" fillId="0" borderId="0" xfId="2" applyFont="1"/>
    <xf numFmtId="0" fontId="19" fillId="0" borderId="0" xfId="2" applyFont="1" applyAlignment="1">
      <alignment horizontal="left"/>
    </xf>
    <xf numFmtId="0" fontId="1" fillId="0" borderId="0" xfId="2" applyAlignment="1">
      <alignment horizontal="left" vertical="top"/>
    </xf>
    <xf numFmtId="0" fontId="19" fillId="0" borderId="0" xfId="2" applyFont="1" applyAlignment="1">
      <alignment wrapText="1"/>
    </xf>
    <xf numFmtId="0" fontId="19" fillId="0" borderId="0" xfId="2" quotePrefix="1" applyFont="1"/>
    <xf numFmtId="0" fontId="19" fillId="0" borderId="0" xfId="2" applyFont="1" applyAlignment="1">
      <alignment vertical="center"/>
    </xf>
    <xf numFmtId="0" fontId="19" fillId="0" borderId="0" xfId="2" applyFont="1" applyAlignment="1">
      <alignment vertical="center" wrapText="1"/>
    </xf>
    <xf numFmtId="0" fontId="19" fillId="0" borderId="4" xfId="2" applyFont="1" applyBorder="1"/>
    <xf numFmtId="0" fontId="20" fillId="0" borderId="1" xfId="2" applyFont="1" applyBorder="1"/>
    <xf numFmtId="164" fontId="5" fillId="0" borderId="4" xfId="2" applyNumberFormat="1" applyFont="1" applyBorder="1"/>
    <xf numFmtId="164" fontId="5" fillId="0" borderId="0" xfId="2" applyNumberFormat="1" applyFont="1"/>
    <xf numFmtId="164" fontId="12" fillId="0" borderId="0" xfId="2" applyNumberFormat="1" applyFont="1"/>
    <xf numFmtId="164" fontId="3" fillId="0" borderId="4" xfId="2" applyNumberFormat="1" applyFont="1" applyBorder="1"/>
    <xf numFmtId="164" fontId="14" fillId="0" borderId="0" xfId="2" applyNumberFormat="1" applyFont="1"/>
    <xf numFmtId="167" fontId="3" fillId="0" borderId="4" xfId="1" applyNumberFormat="1" applyFont="1" applyBorder="1"/>
    <xf numFmtId="167" fontId="12" fillId="0" borderId="0" xfId="1" applyNumberFormat="1" applyFont="1"/>
    <xf numFmtId="169" fontId="5" fillId="4" borderId="4" xfId="2" applyNumberFormat="1" applyFont="1" applyFill="1" applyBorder="1" applyAlignment="1">
      <alignment horizontal="right"/>
    </xf>
    <xf numFmtId="167" fontId="5" fillId="0" borderId="0" xfId="1" applyNumberFormat="1" applyFont="1"/>
    <xf numFmtId="167" fontId="5" fillId="0" borderId="4" xfId="1" applyNumberFormat="1" applyFont="1" applyBorder="1"/>
    <xf numFmtId="164" fontId="5" fillId="0" borderId="4" xfId="3" applyNumberFormat="1" applyFont="1" applyBorder="1" applyAlignment="1">
      <alignment horizontal="right"/>
    </xf>
    <xf numFmtId="164" fontId="21" fillId="0" borderId="0" xfId="2" applyNumberFormat="1" applyFont="1"/>
    <xf numFmtId="164" fontId="11" fillId="0" borderId="0" xfId="2" applyNumberFormat="1" applyFont="1"/>
    <xf numFmtId="0" fontId="22" fillId="0" borderId="0" xfId="2" applyFont="1"/>
    <xf numFmtId="0" fontId="23" fillId="0" borderId="1" xfId="2" applyFont="1" applyBorder="1"/>
    <xf numFmtId="0" fontId="24" fillId="0" borderId="1" xfId="2" applyFont="1" applyBorder="1"/>
    <xf numFmtId="0" fontId="5" fillId="0" borderId="4" xfId="2" applyFont="1" applyBorder="1" applyAlignment="1">
      <alignment horizontal="left"/>
    </xf>
    <xf numFmtId="0" fontId="5" fillId="0" borderId="0" xfId="2" applyFont="1" applyAlignment="1">
      <alignment horizontal="left"/>
    </xf>
    <xf numFmtId="164" fontId="5" fillId="0" borderId="5" xfId="2" applyNumberFormat="1" applyFont="1" applyBorder="1" applyAlignment="1">
      <alignment horizontal="right"/>
    </xf>
    <xf numFmtId="164" fontId="18" fillId="4" borderId="4" xfId="2" applyNumberFormat="1" applyFont="1" applyFill="1" applyBorder="1" applyAlignment="1">
      <alignment horizontal="right"/>
    </xf>
    <xf numFmtId="167" fontId="5" fillId="0" borderId="5" xfId="1" applyNumberFormat="1" applyFont="1" applyBorder="1" applyAlignment="1">
      <alignment horizontal="right"/>
    </xf>
    <xf numFmtId="0" fontId="11" fillId="3" borderId="4" xfId="2" applyFont="1" applyFill="1" applyBorder="1" applyAlignment="1">
      <alignment horizontal="left"/>
    </xf>
    <xf numFmtId="0" fontId="11" fillId="0" borderId="0" xfId="2" applyFont="1" applyAlignment="1">
      <alignment horizontal="left"/>
    </xf>
    <xf numFmtId="164" fontId="8" fillId="0" borderId="0" xfId="2" applyNumberFormat="1" applyFont="1" applyAlignment="1">
      <alignment horizontal="right"/>
    </xf>
    <xf numFmtId="164" fontId="8" fillId="3" borderId="5" xfId="2" applyNumberFormat="1" applyFont="1" applyFill="1" applyBorder="1" applyAlignment="1">
      <alignment horizontal="right"/>
    </xf>
    <xf numFmtId="164" fontId="25" fillId="4" borderId="4" xfId="2" applyNumberFormat="1" applyFont="1" applyFill="1" applyBorder="1" applyAlignment="1">
      <alignment horizontal="right"/>
    </xf>
    <xf numFmtId="164" fontId="10" fillId="0" borderId="0" xfId="2" applyNumberFormat="1" applyFont="1" applyAlignment="1">
      <alignment horizontal="right"/>
    </xf>
    <xf numFmtId="167" fontId="8" fillId="3" borderId="5" xfId="1" applyNumberFormat="1" applyFont="1" applyFill="1" applyBorder="1" applyAlignment="1">
      <alignment horizontal="right"/>
    </xf>
    <xf numFmtId="170" fontId="1" fillId="0" borderId="0" xfId="2" applyNumberFormat="1"/>
    <xf numFmtId="170" fontId="0" fillId="0" borderId="0" xfId="0" applyNumberFormat="1"/>
    <xf numFmtId="0" fontId="5" fillId="0" borderId="4" xfId="2" applyFont="1" applyBorder="1" applyAlignment="1">
      <alignment horizontal="left" wrapText="1"/>
    </xf>
    <xf numFmtId="0" fontId="5" fillId="0" borderId="0" xfId="2" applyFont="1" applyAlignment="1">
      <alignment horizontal="left" wrapText="1"/>
    </xf>
    <xf numFmtId="0" fontId="8" fillId="3" borderId="4" xfId="2" applyFont="1" applyFill="1" applyBorder="1" applyAlignment="1">
      <alignment horizontal="left"/>
    </xf>
    <xf numFmtId="0" fontId="8" fillId="0" borderId="0" xfId="2" applyFont="1" applyAlignment="1">
      <alignment horizontal="left"/>
    </xf>
    <xf numFmtId="0" fontId="8" fillId="0" borderId="5" xfId="2" applyFont="1" applyBorder="1" applyAlignment="1">
      <alignment horizontal="left"/>
    </xf>
    <xf numFmtId="164" fontId="8" fillId="0" borderId="5" xfId="2" applyNumberFormat="1" applyFont="1" applyBorder="1" applyAlignment="1">
      <alignment horizontal="right"/>
    </xf>
    <xf numFmtId="165" fontId="11" fillId="3" borderId="4" xfId="2" applyNumberFormat="1" applyFont="1" applyFill="1" applyBorder="1" applyAlignment="1">
      <alignment horizontal="right"/>
    </xf>
    <xf numFmtId="0" fontId="5" fillId="0" borderId="4" xfId="2" applyFont="1" applyBorder="1" applyAlignment="1">
      <alignment horizontal="left" indent="1"/>
    </xf>
    <xf numFmtId="0" fontId="5" fillId="0" borderId="0" xfId="2" applyFont="1" applyAlignment="1">
      <alignment horizontal="left" indent="1"/>
    </xf>
    <xf numFmtId="166" fontId="0" fillId="0" borderId="0" xfId="0" applyNumberFormat="1"/>
    <xf numFmtId="10" fontId="1" fillId="0" borderId="0" xfId="1" applyNumberFormat="1" applyFont="1"/>
    <xf numFmtId="164" fontId="18" fillId="0" borderId="4" xfId="2" applyNumberFormat="1" applyFont="1" applyBorder="1" applyAlignment="1">
      <alignment horizontal="right"/>
    </xf>
    <xf numFmtId="167" fontId="18" fillId="0" borderId="4" xfId="1" applyNumberFormat="1" applyFont="1" applyFill="1" applyBorder="1" applyAlignment="1">
      <alignment horizontal="right"/>
    </xf>
    <xf numFmtId="4" fontId="18" fillId="0" borderId="4" xfId="2" applyNumberFormat="1" applyFont="1" applyBorder="1" applyAlignment="1">
      <alignment horizontal="right"/>
    </xf>
    <xf numFmtId="168" fontId="5" fillId="0" borderId="5" xfId="2" applyNumberFormat="1" applyFont="1" applyBorder="1" applyAlignment="1">
      <alignment horizontal="right"/>
    </xf>
    <xf numFmtId="168" fontId="5" fillId="0" borderId="0" xfId="2" applyNumberFormat="1" applyFont="1" applyAlignment="1">
      <alignment horizontal="right"/>
    </xf>
    <xf numFmtId="168" fontId="18" fillId="4" borderId="4" xfId="2" applyNumberFormat="1" applyFont="1" applyFill="1" applyBorder="1" applyAlignment="1">
      <alignment horizontal="right"/>
    </xf>
    <xf numFmtId="4" fontId="18" fillId="4" borderId="4" xfId="2" applyNumberFormat="1" applyFont="1" applyFill="1" applyBorder="1" applyAlignment="1">
      <alignment horizontal="right"/>
    </xf>
    <xf numFmtId="0" fontId="5" fillId="0" borderId="5" xfId="2" applyFont="1" applyBorder="1" applyAlignment="1">
      <alignment horizontal="left" indent="1"/>
    </xf>
    <xf numFmtId="0" fontId="1" fillId="0" borderId="4" xfId="2" applyBorder="1"/>
    <xf numFmtId="0" fontId="1" fillId="0" borderId="6" xfId="2" applyBorder="1"/>
    <xf numFmtId="0" fontId="1" fillId="0" borderId="0" xfId="5"/>
    <xf numFmtId="0" fontId="26" fillId="0" borderId="0" xfId="5" applyFont="1"/>
    <xf numFmtId="164" fontId="1" fillId="0" borderId="0" xfId="5" applyNumberFormat="1"/>
    <xf numFmtId="0" fontId="23" fillId="0" borderId="1" xfId="5" applyFont="1" applyBorder="1"/>
    <xf numFmtId="0" fontId="24" fillId="0" borderId="1" xfId="5" applyFont="1" applyBorder="1"/>
    <xf numFmtId="0" fontId="24" fillId="0" borderId="0" xfId="5" applyFont="1" applyAlignment="1">
      <alignment horizontal="left"/>
    </xf>
    <xf numFmtId="0" fontId="28" fillId="0" borderId="2" xfId="5" applyFont="1" applyBorder="1"/>
    <xf numFmtId="0" fontId="28" fillId="0" borderId="2" xfId="5" applyFont="1" applyBorder="1" applyAlignment="1">
      <alignment horizontal="center"/>
    </xf>
    <xf numFmtId="0" fontId="28" fillId="0" borderId="3" xfId="5" applyFont="1" applyBorder="1" applyAlignment="1">
      <alignment horizontal="center"/>
    </xf>
    <xf numFmtId="164" fontId="29" fillId="0" borderId="0" xfId="5" applyNumberFormat="1" applyFont="1"/>
    <xf numFmtId="0" fontId="29" fillId="0" borderId="0" xfId="5" applyFont="1"/>
    <xf numFmtId="0" fontId="5" fillId="0" borderId="4" xfId="5" applyFont="1" applyBorder="1" applyAlignment="1">
      <alignment horizontal="left"/>
    </xf>
    <xf numFmtId="0" fontId="30" fillId="0" borderId="0" xfId="5" applyFont="1" applyAlignment="1">
      <alignment horizontal="right"/>
    </xf>
    <xf numFmtId="0" fontId="11" fillId="0" borderId="7" xfId="5" applyFont="1" applyBorder="1" applyAlignment="1">
      <alignment horizontal="right"/>
    </xf>
    <xf numFmtId="0" fontId="11" fillId="0" borderId="0" xfId="5" applyFont="1" applyAlignment="1">
      <alignment horizontal="right"/>
    </xf>
    <xf numFmtId="0" fontId="31" fillId="4" borderId="7" xfId="5" applyFont="1" applyFill="1" applyBorder="1" applyAlignment="1">
      <alignment horizontal="right"/>
    </xf>
    <xf numFmtId="0" fontId="11" fillId="3" borderId="5" xfId="2" applyFont="1" applyFill="1" applyBorder="1"/>
    <xf numFmtId="164" fontId="11" fillId="3" borderId="8" xfId="2" applyNumberFormat="1" applyFont="1" applyFill="1" applyBorder="1" applyAlignment="1">
      <alignment horizontal="right"/>
    </xf>
    <xf numFmtId="164" fontId="11" fillId="4" borderId="8" xfId="2" applyNumberFormat="1" applyFont="1" applyFill="1" applyBorder="1" applyAlignment="1">
      <alignment horizontal="right"/>
    </xf>
    <xf numFmtId="164" fontId="5" fillId="0" borderId="5" xfId="5" applyNumberFormat="1" applyFont="1" applyBorder="1" applyAlignment="1">
      <alignment horizontal="left" indent="1"/>
    </xf>
    <xf numFmtId="164" fontId="18" fillId="0" borderId="0" xfId="5" applyNumberFormat="1" applyFont="1" applyAlignment="1">
      <alignment horizontal="right"/>
    </xf>
    <xf numFmtId="164" fontId="5" fillId="0" borderId="8" xfId="5" applyNumberFormat="1" applyFont="1" applyBorder="1" applyAlignment="1">
      <alignment horizontal="right"/>
    </xf>
    <xf numFmtId="164" fontId="18" fillId="4" borderId="8" xfId="5" applyNumberFormat="1" applyFont="1" applyFill="1" applyBorder="1" applyAlignment="1">
      <alignment horizontal="right"/>
    </xf>
    <xf numFmtId="167" fontId="11" fillId="3" borderId="8" xfId="1" applyNumberFormat="1" applyFont="1" applyFill="1" applyBorder="1" applyAlignment="1">
      <alignment horizontal="right"/>
    </xf>
    <xf numFmtId="164" fontId="5" fillId="3" borderId="5" xfId="3" applyNumberFormat="1" applyFont="1" applyFill="1" applyBorder="1" applyAlignment="1">
      <alignment horizontal="right"/>
    </xf>
    <xf numFmtId="167" fontId="11" fillId="4" borderId="8" xfId="1" applyNumberFormat="1" applyFont="1" applyFill="1" applyBorder="1" applyAlignment="1">
      <alignment horizontal="right"/>
    </xf>
    <xf numFmtId="167" fontId="5" fillId="0" borderId="8" xfId="1" applyNumberFormat="1" applyFont="1" applyBorder="1" applyAlignment="1">
      <alignment horizontal="right"/>
    </xf>
    <xf numFmtId="0" fontId="18" fillId="0" borderId="0" xfId="5" applyFont="1" applyAlignment="1">
      <alignment horizontal="right"/>
    </xf>
    <xf numFmtId="167" fontId="18" fillId="4" borderId="8" xfId="1" applyNumberFormat="1" applyFont="1" applyFill="1" applyBorder="1" applyAlignment="1">
      <alignment horizontal="right"/>
    </xf>
    <xf numFmtId="167" fontId="32" fillId="0" borderId="8" xfId="1" applyNumberFormat="1" applyFont="1" applyBorder="1" applyAlignment="1">
      <alignment horizontal="right"/>
    </xf>
    <xf numFmtId="0" fontId="11" fillId="3" borderId="5" xfId="2" applyFont="1" applyFill="1" applyBorder="1" applyAlignment="1">
      <alignment wrapText="1"/>
    </xf>
    <xf numFmtId="164" fontId="33" fillId="0" borderId="0" xfId="5" applyNumberFormat="1" applyFont="1" applyAlignment="1">
      <alignment horizontal="right"/>
    </xf>
    <xf numFmtId="164" fontId="32" fillId="0" borderId="8" xfId="5" applyNumberFormat="1" applyFont="1" applyBorder="1" applyAlignment="1">
      <alignment horizontal="right"/>
    </xf>
    <xf numFmtId="164" fontId="33" fillId="4" borderId="8" xfId="5" applyNumberFormat="1" applyFont="1" applyFill="1" applyBorder="1" applyAlignment="1">
      <alignment horizontal="right"/>
    </xf>
    <xf numFmtId="164" fontId="11" fillId="0" borderId="8" xfId="2" applyNumberFormat="1" applyFont="1" applyBorder="1" applyAlignment="1">
      <alignment horizontal="right"/>
    </xf>
    <xf numFmtId="0" fontId="5" fillId="0" borderId="5" xfId="5" applyFont="1" applyBorder="1"/>
    <xf numFmtId="168" fontId="18" fillId="0" borderId="8" xfId="5" applyNumberFormat="1" applyFont="1" applyBorder="1" applyAlignment="1">
      <alignment horizontal="right"/>
    </xf>
    <xf numFmtId="168" fontId="18" fillId="4" borderId="8" xfId="5" applyNumberFormat="1" applyFont="1" applyFill="1" applyBorder="1" applyAlignment="1">
      <alignment horizontal="right"/>
    </xf>
    <xf numFmtId="0" fontId="4" fillId="0" borderId="0" xfId="5" applyFont="1"/>
    <xf numFmtId="0" fontId="4" fillId="0" borderId="4" xfId="5" applyFont="1" applyBorder="1"/>
    <xf numFmtId="164" fontId="13" fillId="0" borderId="0" xfId="5" applyNumberFormat="1" applyFont="1"/>
    <xf numFmtId="0" fontId="13" fillId="0" borderId="0" xfId="5" applyFont="1"/>
    <xf numFmtId="0" fontId="5" fillId="0" borderId="2" xfId="2" applyFont="1" applyBorder="1"/>
    <xf numFmtId="164" fontId="11" fillId="3" borderId="5" xfId="2" applyNumberFormat="1" applyFont="1" applyFill="1" applyBorder="1" applyAlignment="1">
      <alignment horizontal="right"/>
    </xf>
    <xf numFmtId="164" fontId="30" fillId="4" borderId="5" xfId="2" applyNumberFormat="1" applyFont="1" applyFill="1" applyBorder="1" applyAlignment="1">
      <alignment horizontal="right"/>
    </xf>
    <xf numFmtId="0" fontId="11" fillId="0" borderId="0" xfId="2" applyFont="1" applyAlignment="1">
      <alignment horizontal="right"/>
    </xf>
    <xf numFmtId="165" fontId="11" fillId="4" borderId="4" xfId="2" applyNumberFormat="1" applyFont="1" applyFill="1" applyBorder="1" applyAlignment="1">
      <alignment horizontal="right"/>
    </xf>
    <xf numFmtId="169" fontId="5" fillId="0" borderId="5" xfId="2" applyNumberFormat="1" applyFont="1" applyBorder="1" applyAlignment="1">
      <alignment horizontal="right"/>
    </xf>
    <xf numFmtId="169" fontId="5" fillId="0" borderId="4" xfId="2" applyNumberFormat="1" applyFont="1" applyBorder="1" applyAlignment="1">
      <alignment horizontal="right"/>
    </xf>
    <xf numFmtId="0" fontId="5" fillId="0" borderId="4" xfId="2" applyFont="1" applyBorder="1" applyAlignment="1">
      <alignment horizontal="left" vertical="center"/>
    </xf>
    <xf numFmtId="0" fontId="5" fillId="0" borderId="0" xfId="2" quotePrefix="1" applyFont="1"/>
    <xf numFmtId="0" fontId="5" fillId="0" borderId="0" xfId="2" quotePrefix="1" applyFont="1" applyAlignment="1">
      <alignment wrapText="1"/>
    </xf>
    <xf numFmtId="169" fontId="11" fillId="3" borderId="4" xfId="2" applyNumberFormat="1" applyFont="1" applyFill="1" applyBorder="1" applyAlignment="1">
      <alignment horizontal="right"/>
    </xf>
    <xf numFmtId="169" fontId="11" fillId="4" borderId="4" xfId="2" applyNumberFormat="1" applyFont="1" applyFill="1" applyBorder="1" applyAlignment="1">
      <alignment horizontal="right"/>
    </xf>
    <xf numFmtId="0" fontId="11" fillId="0" borderId="4" xfId="2" applyFont="1" applyBorder="1" applyAlignment="1">
      <alignment horizontal="left"/>
    </xf>
    <xf numFmtId="0" fontId="34" fillId="0" borderId="4" xfId="2" applyFont="1" applyBorder="1" applyAlignment="1">
      <alignment wrapText="1"/>
    </xf>
    <xf numFmtId="0" fontId="7" fillId="0" borderId="0" xfId="2" applyFont="1" applyAlignment="1">
      <alignment horizontal="left"/>
    </xf>
    <xf numFmtId="0" fontId="5" fillId="0" borderId="0" xfId="3" applyFont="1"/>
    <xf numFmtId="0" fontId="1" fillId="0" borderId="0" xfId="3"/>
    <xf numFmtId="0" fontId="23" fillId="0" borderId="1" xfId="3" applyFont="1" applyBorder="1"/>
    <xf numFmtId="0" fontId="29" fillId="0" borderId="0" xfId="3" applyFont="1"/>
    <xf numFmtId="0" fontId="5" fillId="0" borderId="4" xfId="3" applyFont="1" applyBorder="1" applyAlignment="1">
      <alignment horizontal="left"/>
    </xf>
    <xf numFmtId="0" fontId="5" fillId="0" borderId="5" xfId="3" applyFont="1" applyBorder="1" applyAlignment="1">
      <alignment horizontal="left"/>
    </xf>
    <xf numFmtId="0" fontId="5" fillId="0" borderId="0" xfId="3" applyFont="1" applyAlignment="1">
      <alignment horizontal="left"/>
    </xf>
    <xf numFmtId="164" fontId="18" fillId="0" borderId="0" xfId="3" applyNumberFormat="1" applyFont="1" applyAlignment="1">
      <alignment horizontal="right"/>
    </xf>
    <xf numFmtId="164" fontId="18" fillId="4" borderId="5" xfId="3" applyNumberFormat="1" applyFont="1" applyFill="1" applyBorder="1" applyAlignment="1">
      <alignment horizontal="right"/>
    </xf>
    <xf numFmtId="164" fontId="5" fillId="0" borderId="0" xfId="3" applyNumberFormat="1" applyFont="1" applyAlignment="1">
      <alignment horizontal="right"/>
    </xf>
    <xf numFmtId="0" fontId="11" fillId="0" borderId="5" xfId="3" applyFont="1" applyBorder="1" applyAlignment="1">
      <alignment horizontal="left"/>
    </xf>
    <xf numFmtId="0" fontId="11" fillId="0" borderId="0" xfId="3" applyFont="1" applyAlignment="1">
      <alignment horizontal="left"/>
    </xf>
    <xf numFmtId="164" fontId="8" fillId="0" borderId="5" xfId="3" applyNumberFormat="1" applyFont="1" applyBorder="1" applyAlignment="1">
      <alignment horizontal="right"/>
    </xf>
    <xf numFmtId="164" fontId="25" fillId="0" borderId="0" xfId="3" applyNumberFormat="1" applyFont="1" applyAlignment="1">
      <alignment horizontal="right"/>
    </xf>
    <xf numFmtId="164" fontId="25" fillId="4" borderId="5" xfId="3" applyNumberFormat="1" applyFont="1" applyFill="1" applyBorder="1" applyAlignment="1">
      <alignment horizontal="right"/>
    </xf>
    <xf numFmtId="164" fontId="8" fillId="0" borderId="0" xfId="3" applyNumberFormat="1" applyFont="1" applyAlignment="1">
      <alignment horizontal="right"/>
    </xf>
    <xf numFmtId="165" fontId="11" fillId="0" borderId="4" xfId="2" applyNumberFormat="1" applyFont="1" applyBorder="1" applyAlignment="1">
      <alignment horizontal="right"/>
    </xf>
    <xf numFmtId="0" fontId="15" fillId="0" borderId="0" xfId="3" applyFont="1"/>
    <xf numFmtId="0" fontId="3" fillId="0" borderId="5" xfId="3" applyFont="1" applyBorder="1" applyAlignment="1">
      <alignment horizontal="left"/>
    </xf>
    <xf numFmtId="0" fontId="3" fillId="0" borderId="0" xfId="3" applyFont="1" applyAlignment="1">
      <alignment horizontal="left"/>
    </xf>
    <xf numFmtId="164" fontId="35" fillId="0" borderId="0" xfId="3" applyNumberFormat="1" applyFont="1" applyAlignment="1">
      <alignment horizontal="right"/>
    </xf>
    <xf numFmtId="167" fontId="18" fillId="4" borderId="5" xfId="1" applyNumberFormat="1" applyFont="1" applyFill="1" applyBorder="1" applyAlignment="1">
      <alignment horizontal="right"/>
    </xf>
    <xf numFmtId="164" fontId="36" fillId="0" borderId="0" xfId="3" applyNumberFormat="1" applyFont="1" applyAlignment="1">
      <alignment horizontal="right"/>
    </xf>
    <xf numFmtId="0" fontId="18" fillId="0" borderId="0" xfId="3" applyFont="1" applyAlignment="1">
      <alignment horizontal="right"/>
    </xf>
    <xf numFmtId="0" fontId="5" fillId="0" borderId="0" xfId="3" applyFont="1" applyAlignment="1">
      <alignment horizontal="right"/>
    </xf>
    <xf numFmtId="0" fontId="1" fillId="0" borderId="4" xfId="3" applyBorder="1"/>
    <xf numFmtId="0" fontId="23" fillId="0" borderId="1" xfId="2" applyFont="1" applyBorder="1" applyAlignment="1">
      <alignment horizontal="left"/>
    </xf>
    <xf numFmtId="0" fontId="24" fillId="0" borderId="1" xfId="2" applyFont="1" applyBorder="1" applyAlignment="1">
      <alignment horizontal="left"/>
    </xf>
    <xf numFmtId="14" fontId="20" fillId="0" borderId="0" xfId="2" applyNumberFormat="1" applyFont="1" applyAlignment="1">
      <alignment horizontal="right" wrapText="1"/>
    </xf>
    <xf numFmtId="14" fontId="11" fillId="0" borderId="4" xfId="2" applyNumberFormat="1" applyFont="1" applyBorder="1" applyAlignment="1">
      <alignment horizontal="right" wrapText="1"/>
    </xf>
    <xf numFmtId="0" fontId="9" fillId="4" borderId="9" xfId="2" applyFont="1" applyFill="1" applyBorder="1" applyAlignment="1">
      <alignment horizontal="right" wrapText="1"/>
    </xf>
    <xf numFmtId="0" fontId="8" fillId="0" borderId="9" xfId="3" applyFont="1" applyBorder="1" applyAlignment="1">
      <alignment horizontal="right"/>
    </xf>
    <xf numFmtId="0" fontId="5" fillId="0" borderId="5" xfId="2" applyFont="1" applyBorder="1" applyAlignment="1">
      <alignment horizontal="left"/>
    </xf>
    <xf numFmtId="166" fontId="5" fillId="0" borderId="0" xfId="2" applyNumberFormat="1" applyFont="1" applyAlignment="1">
      <alignment horizontal="left"/>
    </xf>
    <xf numFmtId="164" fontId="18" fillId="4" borderId="5" xfId="2" applyNumberFormat="1" applyFont="1" applyFill="1" applyBorder="1" applyAlignment="1">
      <alignment horizontal="right"/>
    </xf>
    <xf numFmtId="164" fontId="37" fillId="0" borderId="0" xfId="2" applyNumberFormat="1" applyFont="1" applyAlignment="1">
      <alignment horizontal="right"/>
    </xf>
    <xf numFmtId="164" fontId="32" fillId="0" borderId="5" xfId="2" applyNumberFormat="1" applyFont="1" applyBorder="1" applyAlignment="1">
      <alignment horizontal="right"/>
    </xf>
    <xf numFmtId="0" fontId="3" fillId="0" borderId="5" xfId="2" applyFont="1" applyBorder="1" applyAlignment="1">
      <alignment horizontal="left"/>
    </xf>
    <xf numFmtId="164" fontId="3" fillId="0" borderId="5" xfId="2" applyNumberFormat="1" applyFont="1" applyBorder="1" applyAlignment="1">
      <alignment horizontal="right"/>
    </xf>
    <xf numFmtId="0" fontId="3" fillId="0" borderId="0" xfId="2" applyFont="1" applyAlignment="1">
      <alignment horizontal="left"/>
    </xf>
    <xf numFmtId="164" fontId="38" fillId="4" borderId="5" xfId="2" applyNumberFormat="1" applyFont="1" applyFill="1" applyBorder="1" applyAlignment="1">
      <alignment horizontal="right"/>
    </xf>
    <xf numFmtId="0" fontId="32" fillId="0" borderId="5" xfId="2" applyFont="1" applyBorder="1" applyAlignment="1">
      <alignment horizontal="left"/>
    </xf>
    <xf numFmtId="0" fontId="32" fillId="0" borderId="0" xfId="2" applyFont="1" applyAlignment="1">
      <alignment horizontal="left"/>
    </xf>
    <xf numFmtId="171" fontId="5" fillId="0" borderId="5" xfId="2" applyNumberFormat="1" applyFont="1" applyBorder="1" applyAlignment="1">
      <alignment horizontal="right"/>
    </xf>
    <xf numFmtId="0" fontId="8" fillId="3" borderId="5" xfId="2" applyFont="1" applyFill="1" applyBorder="1" applyAlignment="1">
      <alignment horizontal="left"/>
    </xf>
    <xf numFmtId="164" fontId="20" fillId="0" borderId="0" xfId="2" applyNumberFormat="1" applyFont="1" applyAlignment="1">
      <alignment horizontal="right"/>
    </xf>
    <xf numFmtId="167" fontId="11" fillId="3" borderId="5" xfId="1" applyNumberFormat="1" applyFont="1" applyFill="1" applyBorder="1" applyAlignment="1">
      <alignment horizontal="right"/>
    </xf>
    <xf numFmtId="166" fontId="11" fillId="3" borderId="5" xfId="1" applyNumberFormat="1" applyFont="1" applyFill="1" applyBorder="1" applyAlignment="1">
      <alignment horizontal="right"/>
    </xf>
    <xf numFmtId="166" fontId="8" fillId="0" borderId="0" xfId="2" applyNumberFormat="1" applyFont="1" applyAlignment="1">
      <alignment horizontal="left"/>
    </xf>
    <xf numFmtId="0" fontId="1" fillId="0" borderId="5" xfId="2" applyBorder="1"/>
    <xf numFmtId="14" fontId="40" fillId="4" borderId="4" xfId="2" applyNumberFormat="1" applyFont="1" applyFill="1" applyBorder="1" applyAlignment="1">
      <alignment horizontal="right" wrapText="1"/>
    </xf>
    <xf numFmtId="164" fontId="33" fillId="4" borderId="5" xfId="2" applyNumberFormat="1" applyFont="1" applyFill="1" applyBorder="1" applyAlignment="1">
      <alignment horizontal="right"/>
    </xf>
    <xf numFmtId="0" fontId="11" fillId="3" borderId="5" xfId="2" applyFont="1" applyFill="1" applyBorder="1" applyAlignment="1">
      <alignment horizontal="left"/>
    </xf>
    <xf numFmtId="167" fontId="3" fillId="0" borderId="5" xfId="1" applyNumberFormat="1" applyFont="1" applyBorder="1" applyAlignment="1">
      <alignment horizontal="right"/>
    </xf>
    <xf numFmtId="0" fontId="36" fillId="0" borderId="0" xfId="2" applyFont="1" applyAlignment="1">
      <alignment horizontal="left"/>
    </xf>
    <xf numFmtId="164" fontId="25" fillId="4" borderId="5" xfId="2" applyNumberFormat="1" applyFont="1" applyFill="1" applyBorder="1" applyAlignment="1">
      <alignment horizontal="right"/>
    </xf>
    <xf numFmtId="0" fontId="29" fillId="0" borderId="0" xfId="2" applyFont="1"/>
    <xf numFmtId="0" fontId="5" fillId="0" borderId="5" xfId="2" quotePrefix="1" applyFont="1" applyBorder="1"/>
    <xf numFmtId="0" fontId="5" fillId="0" borderId="4" xfId="2" quotePrefix="1" applyFont="1" applyBorder="1" applyAlignment="1">
      <alignment wrapText="1"/>
    </xf>
    <xf numFmtId="0" fontId="5" fillId="0" borderId="4" xfId="2" quotePrefix="1" applyFont="1" applyBorder="1" applyAlignment="1">
      <alignment horizontal="left" wrapText="1" indent="1"/>
    </xf>
    <xf numFmtId="0" fontId="11" fillId="3" borderId="4" xfId="2" quotePrefix="1" applyFont="1" applyFill="1" applyBorder="1" applyAlignment="1">
      <alignment wrapText="1"/>
    </xf>
    <xf numFmtId="164" fontId="11" fillId="3" borderId="4" xfId="2" applyNumberFormat="1" applyFont="1" applyFill="1" applyBorder="1" applyAlignment="1">
      <alignment horizontal="right"/>
    </xf>
    <xf numFmtId="164" fontId="11" fillId="4" borderId="4" xfId="2" applyNumberFormat="1" applyFont="1" applyFill="1" applyBorder="1" applyAlignment="1">
      <alignment horizontal="right"/>
    </xf>
    <xf numFmtId="164" fontId="5" fillId="4" borderId="0" xfId="2" applyNumberFormat="1" applyFont="1" applyFill="1" applyAlignment="1">
      <alignment horizontal="right"/>
    </xf>
    <xf numFmtId="0" fontId="5" fillId="0" borderId="4" xfId="2" quotePrefix="1" applyFont="1" applyBorder="1" applyAlignment="1">
      <alignment horizontal="left" vertical="center"/>
    </xf>
    <xf numFmtId="0" fontId="5" fillId="0" borderId="4" xfId="2" quotePrefix="1" applyFont="1" applyBorder="1"/>
    <xf numFmtId="0" fontId="11" fillId="3" borderId="4" xfId="2" quotePrefix="1" applyFont="1" applyFill="1" applyBorder="1" applyAlignment="1">
      <alignment horizontal="left" vertical="center"/>
    </xf>
    <xf numFmtId="0" fontId="5" fillId="0" borderId="4" xfId="2" quotePrefix="1" applyFont="1" applyBorder="1" applyAlignment="1">
      <alignment horizontal="left" wrapText="1"/>
    </xf>
    <xf numFmtId="0" fontId="11" fillId="3" borderId="4" xfId="2" quotePrefix="1" applyFont="1" applyFill="1" applyBorder="1"/>
    <xf numFmtId="0" fontId="11" fillId="0" borderId="0" xfId="2" quotePrefix="1" applyFont="1"/>
    <xf numFmtId="164" fontId="11" fillId="0" borderId="0" xfId="2" applyNumberFormat="1" applyFont="1" applyAlignment="1">
      <alignment horizontal="right"/>
    </xf>
    <xf numFmtId="0" fontId="4" fillId="0" borderId="4" xfId="2" quotePrefix="1" applyFont="1" applyBorder="1"/>
    <xf numFmtId="0" fontId="11" fillId="3" borderId="5" xfId="2" quotePrefix="1" applyFont="1" applyFill="1" applyBorder="1"/>
    <xf numFmtId="164" fontId="11" fillId="4" borderId="5" xfId="2" applyNumberFormat="1" applyFont="1" applyFill="1" applyBorder="1" applyAlignment="1">
      <alignment horizontal="right"/>
    </xf>
    <xf numFmtId="0" fontId="5" fillId="0" borderId="4" xfId="2" quotePrefix="1" applyFont="1" applyBorder="1" applyAlignment="1">
      <alignment horizontal="left"/>
    </xf>
    <xf numFmtId="14" fontId="20" fillId="0" borderId="0" xfId="2" applyNumberFormat="1" applyFont="1" applyAlignment="1">
      <alignment horizontal="right"/>
    </xf>
    <xf numFmtId="0" fontId="5" fillId="0" borderId="10" xfId="2" applyFont="1" applyBorder="1" applyAlignment="1">
      <alignment horizontal="left"/>
    </xf>
    <xf numFmtId="164" fontId="32" fillId="0" borderId="4" xfId="2" applyNumberFormat="1" applyFont="1" applyBorder="1" applyAlignment="1">
      <alignment horizontal="right"/>
    </xf>
    <xf numFmtId="164" fontId="32" fillId="0" borderId="0" xfId="2" applyNumberFormat="1" applyFont="1" applyAlignment="1">
      <alignment horizontal="right"/>
    </xf>
    <xf numFmtId="0" fontId="32" fillId="0" borderId="4" xfId="2" applyFont="1" applyBorder="1" applyAlignment="1">
      <alignment horizontal="left"/>
    </xf>
    <xf numFmtId="164" fontId="8" fillId="3" borderId="4" xfId="2" applyNumberFormat="1" applyFont="1" applyFill="1" applyBorder="1" applyAlignment="1">
      <alignment horizontal="right"/>
    </xf>
    <xf numFmtId="0" fontId="1" fillId="4" borderId="0" xfId="2" applyFill="1"/>
    <xf numFmtId="165" fontId="5" fillId="0" borderId="0" xfId="2" applyNumberFormat="1" applyFont="1" applyAlignment="1">
      <alignment horizontal="right"/>
    </xf>
    <xf numFmtId="164" fontId="5" fillId="4" borderId="5" xfId="2" applyNumberFormat="1" applyFont="1" applyFill="1" applyBorder="1" applyAlignment="1">
      <alignment horizontal="right"/>
    </xf>
    <xf numFmtId="164" fontId="11" fillId="0" borderId="0" xfId="2" applyNumberFormat="1" applyFont="1" applyAlignment="1">
      <alignment horizontal="left"/>
    </xf>
    <xf numFmtId="0" fontId="34" fillId="0" borderId="4" xfId="2" applyFont="1" applyBorder="1"/>
    <xf numFmtId="166" fontId="24" fillId="0" borderId="1" xfId="2" applyNumberFormat="1" applyFont="1" applyBorder="1" applyAlignment="1">
      <alignment horizontal="left"/>
    </xf>
    <xf numFmtId="0" fontId="19" fillId="0" borderId="0" xfId="2" applyFont="1" applyFill="1" applyAlignment="1">
      <alignment horizontal="left"/>
    </xf>
    <xf numFmtId="164" fontId="3" fillId="0" borderId="5" xfId="2" applyNumberFormat="1" applyFont="1" applyFill="1" applyBorder="1" applyAlignment="1">
      <alignment horizontal="right"/>
    </xf>
    <xf numFmtId="164" fontId="5" fillId="0" borderId="5" xfId="2" applyNumberFormat="1" applyFont="1" applyFill="1" applyBorder="1" applyAlignment="1">
      <alignment horizontal="right"/>
    </xf>
    <xf numFmtId="164" fontId="5" fillId="0" borderId="4" xfId="2" applyNumberFormat="1" applyFont="1" applyFill="1" applyBorder="1" applyAlignment="1">
      <alignment horizontal="right"/>
    </xf>
    <xf numFmtId="172" fontId="5" fillId="4" borderId="4" xfId="2" applyNumberFormat="1" applyFont="1" applyFill="1" applyBorder="1" applyAlignment="1">
      <alignment horizontal="right"/>
    </xf>
    <xf numFmtId="173" fontId="5" fillId="0" borderId="4" xfId="2" applyNumberFormat="1" applyFont="1" applyBorder="1" applyAlignment="1">
      <alignment horizontal="right"/>
    </xf>
    <xf numFmtId="172" fontId="12" fillId="0" borderId="0" xfId="2" applyNumberFormat="1" applyFont="1"/>
    <xf numFmtId="2" fontId="1" fillId="0" borderId="0" xfId="2" applyNumberFormat="1"/>
    <xf numFmtId="173" fontId="12" fillId="0" borderId="0" xfId="2" applyNumberFormat="1" applyFont="1"/>
    <xf numFmtId="173" fontId="11" fillId="3" borderId="4" xfId="2" applyNumberFormat="1" applyFont="1" applyFill="1" applyBorder="1" applyAlignment="1">
      <alignment horizontal="right"/>
    </xf>
    <xf numFmtId="9" fontId="8" fillId="3" borderId="5" xfId="1" applyNumberFormat="1" applyFont="1" applyFill="1" applyBorder="1" applyAlignment="1">
      <alignment horizontal="right"/>
    </xf>
    <xf numFmtId="172" fontId="25" fillId="4" borderId="4" xfId="2" applyNumberFormat="1" applyFont="1" applyFill="1" applyBorder="1" applyAlignment="1">
      <alignment horizontal="right"/>
    </xf>
    <xf numFmtId="167" fontId="11" fillId="0" borderId="0" xfId="1" applyNumberFormat="1" applyFont="1"/>
    <xf numFmtId="0" fontId="42" fillId="0" borderId="0" xfId="0" applyFont="1"/>
    <xf numFmtId="0" fontId="43" fillId="0" borderId="4" xfId="2" quotePrefix="1" applyFont="1" applyBorder="1" applyAlignment="1">
      <alignment wrapText="1"/>
    </xf>
    <xf numFmtId="0" fontId="43" fillId="0" borderId="0" xfId="2" applyFont="1"/>
    <xf numFmtId="164" fontId="43" fillId="0" borderId="4" xfId="2" applyNumberFormat="1" applyFont="1" applyBorder="1" applyAlignment="1">
      <alignment horizontal="right"/>
    </xf>
    <xf numFmtId="0" fontId="43" fillId="0" borderId="0" xfId="2" applyFont="1" applyAlignment="1">
      <alignment horizontal="right"/>
    </xf>
    <xf numFmtId="164" fontId="43" fillId="4" borderId="4" xfId="2" applyNumberFormat="1" applyFont="1" applyFill="1" applyBorder="1" applyAlignment="1">
      <alignment horizontal="right"/>
    </xf>
    <xf numFmtId="164" fontId="44" fillId="0" borderId="0" xfId="2" applyNumberFormat="1" applyFont="1" applyAlignment="1">
      <alignment horizontal="right"/>
    </xf>
    <xf numFmtId="0" fontId="45" fillId="0" borderId="0" xfId="2" applyFont="1"/>
    <xf numFmtId="0" fontId="46" fillId="0" borderId="0" xfId="0" applyFont="1"/>
    <xf numFmtId="0" fontId="11" fillId="0" borderId="4" xfId="2" quotePrefix="1" applyFont="1" applyBorder="1" applyAlignment="1">
      <alignment wrapText="1"/>
    </xf>
    <xf numFmtId="164" fontId="11" fillId="0" borderId="4" xfId="2" applyNumberFormat="1" applyFont="1" applyBorder="1" applyAlignment="1">
      <alignment horizontal="right"/>
    </xf>
  </cellXfs>
  <cellStyles count="6">
    <cellStyle name="Normal" xfId="0" builtinId="0"/>
    <cellStyle name="Percent" xfId="1" builtinId="5"/>
    <cellStyle name="Prozent 2" xfId="4" xr:uid="{A4F24607-C447-4CE6-B401-B81119F89F46}"/>
    <cellStyle name="Standard 2 3 2" xfId="5" xr:uid="{B90B64EB-B386-4C01-A323-E1CC998878BB}"/>
    <cellStyle name="Standard 273" xfId="3" xr:uid="{34785A0E-4B24-4C9B-A502-2FF4B5605EDC}"/>
    <cellStyle name="Standard 3" xfId="2" xr:uid="{28EA813C-649F-4CAF-ACE2-A76AAB9E4D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7946</xdr:colOff>
      <xdr:row>33</xdr:row>
      <xdr:rowOff>37309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4B4D6FD-70D0-46FF-B440-2D01B7033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28571" cy="632380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9525</xdr:colOff>
      <xdr:row>0</xdr:row>
      <xdr:rowOff>76200</xdr:rowOff>
    </xdr:from>
    <xdr:to>
      <xdr:col>23</xdr:col>
      <xdr:colOff>18873</xdr:colOff>
      <xdr:row>1</xdr:row>
      <xdr:rowOff>485700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6BF6D64-E7B8-43C7-AB6D-9776C4302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2125" y="76200"/>
          <a:ext cx="1419048" cy="60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0</xdr:row>
      <xdr:rowOff>66675</xdr:rowOff>
    </xdr:from>
    <xdr:to>
      <xdr:col>16</xdr:col>
      <xdr:colOff>64593</xdr:colOff>
      <xdr:row>1</xdr:row>
      <xdr:rowOff>479985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9ACCEF5-D8E6-4125-8284-C3B77FCD8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1325" y="66675"/>
          <a:ext cx="1419048" cy="60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0</xdr:row>
      <xdr:rowOff>38100</xdr:rowOff>
    </xdr:from>
    <xdr:to>
      <xdr:col>16</xdr:col>
      <xdr:colOff>0</xdr:colOff>
      <xdr:row>1</xdr:row>
      <xdr:rowOff>447600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E57F381-2003-474C-BFA5-ADCDF3774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025" y="38100"/>
          <a:ext cx="1409700" cy="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0</xdr:row>
      <xdr:rowOff>85725</xdr:rowOff>
    </xdr:from>
    <xdr:to>
      <xdr:col>22</xdr:col>
      <xdr:colOff>47448</xdr:colOff>
      <xdr:row>1</xdr:row>
      <xdr:rowOff>485700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AE85B91-AD92-4084-8996-A591F5E7A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0" y="85725"/>
          <a:ext cx="1419048" cy="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28575</xdr:colOff>
      <xdr:row>0</xdr:row>
      <xdr:rowOff>85725</xdr:rowOff>
    </xdr:from>
    <xdr:to>
      <xdr:col>22</xdr:col>
      <xdr:colOff>37923</xdr:colOff>
      <xdr:row>1</xdr:row>
      <xdr:rowOff>487605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73D79AD-9D21-4C78-B2CF-5E18250FA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6700" y="85725"/>
          <a:ext cx="1419048" cy="60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</xdr:colOff>
      <xdr:row>38</xdr:row>
      <xdr:rowOff>76200</xdr:rowOff>
    </xdr:from>
    <xdr:to>
      <xdr:col>17</xdr:col>
      <xdr:colOff>32208</xdr:colOff>
      <xdr:row>39</xdr:row>
      <xdr:rowOff>487605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4EA21A2-283C-4421-B732-DE330084E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0725" y="8420100"/>
          <a:ext cx="1419048" cy="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0</xdr:row>
      <xdr:rowOff>76200</xdr:rowOff>
    </xdr:from>
    <xdr:to>
      <xdr:col>22</xdr:col>
      <xdr:colOff>55068</xdr:colOff>
      <xdr:row>1</xdr:row>
      <xdr:rowOff>476175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341E37-F4D1-432B-BF54-FBD350DD4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6275" y="76200"/>
          <a:ext cx="1419048" cy="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495300</xdr:colOff>
      <xdr:row>0</xdr:row>
      <xdr:rowOff>76200</xdr:rowOff>
    </xdr:from>
    <xdr:to>
      <xdr:col>31</xdr:col>
      <xdr:colOff>590373</xdr:colOff>
      <xdr:row>1</xdr:row>
      <xdr:rowOff>485700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DCD5A09-8498-436D-BDFF-1B3FA57E8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6575" y="76200"/>
          <a:ext cx="1419048" cy="60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0</xdr:row>
      <xdr:rowOff>57150</xdr:rowOff>
    </xdr:from>
    <xdr:to>
      <xdr:col>28</xdr:col>
      <xdr:colOff>60783</xdr:colOff>
      <xdr:row>1</xdr:row>
      <xdr:rowOff>474270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3305242-16AF-4760-8069-B4B951EB1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34600" y="57150"/>
          <a:ext cx="1419048" cy="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19050</xdr:colOff>
      <xdr:row>0</xdr:row>
      <xdr:rowOff>95250</xdr:rowOff>
    </xdr:from>
    <xdr:to>
      <xdr:col>22</xdr:col>
      <xdr:colOff>56973</xdr:colOff>
      <xdr:row>1</xdr:row>
      <xdr:rowOff>504750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58E6DFC-5C13-45AA-8DA1-CCE17C61B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95250"/>
          <a:ext cx="1419048" cy="60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0</xdr:row>
      <xdr:rowOff>28575</xdr:rowOff>
    </xdr:from>
    <xdr:to>
      <xdr:col>18</xdr:col>
      <xdr:colOff>28398</xdr:colOff>
      <xdr:row>1</xdr:row>
      <xdr:rowOff>438075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FFD4E8E-4E3F-4CB1-B072-1D8FC8B58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28575"/>
          <a:ext cx="1419048" cy="60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</xdr:colOff>
      <xdr:row>27</xdr:row>
      <xdr:rowOff>19050</xdr:rowOff>
    </xdr:from>
    <xdr:to>
      <xdr:col>18</xdr:col>
      <xdr:colOff>37923</xdr:colOff>
      <xdr:row>28</xdr:row>
      <xdr:rowOff>428550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4FD38EE-CCB9-469D-B41F-25342A5F2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6125" y="5705475"/>
          <a:ext cx="1419048" cy="60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9525</xdr:colOff>
      <xdr:row>0</xdr:row>
      <xdr:rowOff>76200</xdr:rowOff>
    </xdr:from>
    <xdr:to>
      <xdr:col>22</xdr:col>
      <xdr:colOff>18873</xdr:colOff>
      <xdr:row>1</xdr:row>
      <xdr:rowOff>485700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C59F308-2E46-490C-8EA7-1B51527B8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0" y="76200"/>
          <a:ext cx="1419048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CA433-1ADA-41EF-8514-F0718D6BB9FD}">
  <sheetPr codeName="Tabelle1">
    <pageSetUpPr fitToPage="1"/>
  </sheetPr>
  <dimension ref="A36:Q36"/>
  <sheetViews>
    <sheetView showGridLines="0" zoomScaleNormal="100" workbookViewId="0"/>
  </sheetViews>
  <sheetFormatPr defaultColWidth="11.5703125" defaultRowHeight="15"/>
  <cols>
    <col min="17" max="17" width="6.42578125" customWidth="1"/>
  </cols>
  <sheetData>
    <row r="36" spans="1:17" ht="8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&amp;C&amp;A&amp;R&amp;P&amp;LKION quarterly financials Q4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E02FD-E7F5-4096-9F29-9EF6663BFCCE}">
  <sheetPr codeName="Tabelle8">
    <pageSetUpPr fitToPage="1"/>
  </sheetPr>
  <dimension ref="A1:AA37"/>
  <sheetViews>
    <sheetView showGridLines="0" zoomScaleNormal="100" workbookViewId="0">
      <selection activeCell="M12" sqref="M12"/>
    </sheetView>
  </sheetViews>
  <sheetFormatPr defaultColWidth="10.28515625" defaultRowHeight="15"/>
  <cols>
    <col min="1" max="1" width="3.42578125" customWidth="1"/>
    <col min="2" max="2" width="2" style="2" customWidth="1" collapsed="1"/>
    <col min="3" max="3" width="50.5703125" style="2" customWidth="1"/>
    <col min="4" max="4" width="0.7109375" style="2" customWidth="1"/>
    <col min="5" max="5" width="9.85546875" style="2" customWidth="1"/>
    <col min="6" max="6" width="0.7109375" style="2" customWidth="1"/>
    <col min="7" max="7" width="9.85546875" style="2" customWidth="1"/>
    <col min="8" max="8" width="0.7109375" style="2" customWidth="1"/>
    <col min="9" max="9" width="9.85546875" style="2" customWidth="1"/>
    <col min="10" max="10" width="0.7109375" style="2" customWidth="1"/>
    <col min="11" max="11" width="9.85546875" style="2" customWidth="1"/>
    <col min="12" max="12" width="0.7109375" style="2" customWidth="1"/>
    <col min="13" max="13" width="9.85546875" style="2" customWidth="1"/>
    <col min="14" max="14" width="0.7109375" style="2" customWidth="1"/>
    <col min="15" max="15" width="9.85546875" style="2" customWidth="1"/>
    <col min="16" max="16" width="0.7109375" style="2" customWidth="1"/>
    <col min="17" max="17" width="9.85546875" style="2" customWidth="1"/>
    <col min="18" max="18" width="0.7109375" style="2" customWidth="1"/>
    <col min="19" max="19" width="9.85546875" style="2" customWidth="1"/>
    <col min="20" max="20" width="0.7109375" style="2" customWidth="1"/>
    <col min="21" max="21" width="9.85546875" style="2" customWidth="1"/>
    <col min="22" max="22" width="0.7109375" style="2" customWidth="1"/>
    <col min="23" max="23" width="9.85546875" style="2" customWidth="1"/>
    <col min="24" max="24" width="10.28515625" style="2"/>
    <col min="25" max="25" width="10.28515625" style="2" collapsed="1"/>
    <col min="26" max="16384" width="10.28515625" style="2"/>
  </cols>
  <sheetData>
    <row r="1" spans="2:27" collapsed="1"/>
    <row r="2" spans="2:27" ht="42" customHeight="1" thickBot="1">
      <c r="B2" s="82" t="s">
        <v>192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3" spans="2:27" s="232" customFormat="1" ht="27" customHeight="1">
      <c r="B3" s="161" t="s">
        <v>1</v>
      </c>
      <c r="C3" s="161"/>
      <c r="D3" s="9"/>
      <c r="E3" s="8" t="s">
        <v>244</v>
      </c>
      <c r="F3" s="11"/>
      <c r="G3" s="8" t="s">
        <v>245</v>
      </c>
      <c r="H3" s="11"/>
      <c r="I3" s="8" t="s">
        <v>246</v>
      </c>
      <c r="J3" s="9"/>
      <c r="K3" s="8" t="s">
        <v>247</v>
      </c>
      <c r="L3" s="9"/>
      <c r="M3" s="10" t="s">
        <v>248</v>
      </c>
      <c r="N3" s="9"/>
      <c r="O3" s="8" t="s">
        <v>2</v>
      </c>
      <c r="P3" s="9"/>
      <c r="Q3" s="8" t="s">
        <v>3</v>
      </c>
      <c r="R3" s="9"/>
      <c r="S3" s="8" t="s">
        <v>249</v>
      </c>
      <c r="T3" s="12"/>
      <c r="U3" s="10" t="s">
        <v>250</v>
      </c>
      <c r="V3" s="9"/>
      <c r="W3" s="8" t="s">
        <v>4</v>
      </c>
    </row>
    <row r="4" spans="2:27">
      <c r="B4" s="105"/>
      <c r="C4" s="233" t="s">
        <v>16</v>
      </c>
      <c r="D4" s="21"/>
      <c r="E4" s="15">
        <v>64.929000000000002</v>
      </c>
      <c r="F4" s="58"/>
      <c r="G4" s="15">
        <v>129.446</v>
      </c>
      <c r="H4" s="58"/>
      <c r="I4" s="15">
        <v>164.63900000000001</v>
      </c>
      <c r="J4" s="58"/>
      <c r="K4" s="15">
        <v>196.864</v>
      </c>
      <c r="L4" s="58"/>
      <c r="M4" s="17">
        <v>169.637</v>
      </c>
      <c r="N4" s="58"/>
      <c r="O4" s="15">
        <v>-27.227000000000004</v>
      </c>
      <c r="P4" s="16"/>
      <c r="Q4" s="15">
        <v>104.708</v>
      </c>
      <c r="R4" s="58"/>
      <c r="S4" s="15">
        <v>168.268</v>
      </c>
      <c r="T4" s="58"/>
      <c r="U4" s="17">
        <v>660.58600000000001</v>
      </c>
      <c r="V4" s="58"/>
      <c r="W4" s="15">
        <v>492.31799999999998</v>
      </c>
    </row>
    <row r="5" spans="2:27" ht="23.25">
      <c r="B5" s="240" t="s">
        <v>96</v>
      </c>
      <c r="C5" s="234" t="s">
        <v>193</v>
      </c>
      <c r="D5" s="21"/>
      <c r="E5" s="15">
        <v>125.804</v>
      </c>
      <c r="F5" s="58"/>
      <c r="G5" s="15">
        <v>118.51300000000001</v>
      </c>
      <c r="H5" s="58"/>
      <c r="I5" s="15">
        <v>119.958</v>
      </c>
      <c r="J5" s="58"/>
      <c r="K5" s="15">
        <v>120.776</v>
      </c>
      <c r="L5" s="58"/>
      <c r="M5" s="17">
        <v>126.238</v>
      </c>
      <c r="N5" s="58"/>
      <c r="O5" s="15">
        <v>5.4620000000000033</v>
      </c>
      <c r="P5" s="16"/>
      <c r="Q5" s="15">
        <v>0.4339999999999975</v>
      </c>
      <c r="R5" s="58"/>
      <c r="S5" s="15">
        <v>469.678</v>
      </c>
      <c r="T5" s="58"/>
      <c r="U5" s="17">
        <v>485.48500000000001</v>
      </c>
      <c r="V5" s="58"/>
      <c r="W5" s="15">
        <v>15.807000000000016</v>
      </c>
    </row>
    <row r="6" spans="2:27" ht="23.25" collapsed="1">
      <c r="B6" s="240" t="s">
        <v>96</v>
      </c>
      <c r="C6" s="234" t="s">
        <v>194</v>
      </c>
      <c r="D6" s="21"/>
      <c r="E6" s="15">
        <v>-11.406000000000009</v>
      </c>
      <c r="F6" s="58"/>
      <c r="G6" s="15">
        <v>-9.4250000000000043</v>
      </c>
      <c r="H6" s="58"/>
      <c r="I6" s="15">
        <v>-30.625999999999998</v>
      </c>
      <c r="J6" s="58"/>
      <c r="K6" s="15">
        <v>2.492000000000008</v>
      </c>
      <c r="L6" s="58"/>
      <c r="M6" s="17">
        <v>15.607000000000006</v>
      </c>
      <c r="N6" s="58"/>
      <c r="O6" s="15">
        <v>13.114999999999998</v>
      </c>
      <c r="P6" s="16"/>
      <c r="Q6" s="15">
        <v>27.013000000000016</v>
      </c>
      <c r="R6" s="58"/>
      <c r="S6" s="15">
        <v>-27.554000000000016</v>
      </c>
      <c r="T6" s="58"/>
      <c r="U6" s="17">
        <v>-21.952000000000012</v>
      </c>
      <c r="V6" s="58"/>
      <c r="W6" s="15">
        <v>5.6020000000000039</v>
      </c>
    </row>
    <row r="7" spans="2:27" s="232" customFormat="1" collapsed="1">
      <c r="B7" s="240" t="s">
        <v>96</v>
      </c>
      <c r="C7" s="234" t="s">
        <v>195</v>
      </c>
      <c r="D7" s="21"/>
      <c r="E7" s="15">
        <v>6.6370000000000005</v>
      </c>
      <c r="F7" s="58"/>
      <c r="G7" s="15">
        <v>-4.8589999999999947</v>
      </c>
      <c r="H7" s="58"/>
      <c r="I7" s="15">
        <v>-8.8109999999999928</v>
      </c>
      <c r="J7" s="58"/>
      <c r="K7" s="15">
        <v>7.4260000000000019</v>
      </c>
      <c r="L7" s="58"/>
      <c r="M7" s="17">
        <v>42.127000000000002</v>
      </c>
      <c r="N7" s="58"/>
      <c r="O7" s="15">
        <v>34.701000000000001</v>
      </c>
      <c r="P7" s="16"/>
      <c r="Q7" s="15">
        <v>35.49</v>
      </c>
      <c r="R7" s="58"/>
      <c r="S7" s="15">
        <v>-7.4420000000000073</v>
      </c>
      <c r="T7" s="58"/>
      <c r="U7" s="17">
        <v>35.882999999999981</v>
      </c>
      <c r="V7" s="58"/>
      <c r="W7" s="15">
        <v>43.324999999999989</v>
      </c>
      <c r="AA7" s="2"/>
    </row>
    <row r="8" spans="2:27">
      <c r="B8" s="240" t="s">
        <v>96</v>
      </c>
      <c r="C8" s="241" t="s">
        <v>196</v>
      </c>
      <c r="D8" s="21"/>
      <c r="E8" s="15">
        <v>93.284000000000006</v>
      </c>
      <c r="F8" s="58"/>
      <c r="G8" s="15">
        <v>-11.403</v>
      </c>
      <c r="H8" s="58"/>
      <c r="I8" s="15">
        <v>-11.17</v>
      </c>
      <c r="J8" s="58"/>
      <c r="K8" s="15">
        <v>-133.45699999999999</v>
      </c>
      <c r="L8" s="58"/>
      <c r="M8" s="17">
        <v>183.55199999999999</v>
      </c>
      <c r="N8" s="58"/>
      <c r="O8" s="15">
        <v>317.00900000000001</v>
      </c>
      <c r="P8" s="16"/>
      <c r="Q8" s="15">
        <v>90.267999999999986</v>
      </c>
      <c r="R8" s="58"/>
      <c r="S8" s="15">
        <v>-804.49300000000005</v>
      </c>
      <c r="T8" s="58"/>
      <c r="U8" s="17">
        <v>27.521999999999998</v>
      </c>
      <c r="V8" s="58"/>
      <c r="W8" s="15">
        <v>832.0150000000001</v>
      </c>
    </row>
    <row r="9" spans="2:27">
      <c r="B9" s="240" t="s">
        <v>96</v>
      </c>
      <c r="C9" s="241" t="s">
        <v>171</v>
      </c>
      <c r="D9" s="21"/>
      <c r="E9" s="15">
        <v>-10.494</v>
      </c>
      <c r="F9" s="58"/>
      <c r="G9" s="15">
        <v>-35.770000000000003</v>
      </c>
      <c r="H9" s="58"/>
      <c r="I9" s="15">
        <v>-58.164000000000001</v>
      </c>
      <c r="J9" s="58"/>
      <c r="K9" s="15">
        <v>-31.222999999999999</v>
      </c>
      <c r="L9" s="58"/>
      <c r="M9" s="17">
        <v>-54.792999999999999</v>
      </c>
      <c r="N9" s="58"/>
      <c r="O9" s="15">
        <v>-23.57</v>
      </c>
      <c r="P9" s="16"/>
      <c r="Q9" s="15">
        <v>-44.298999999999999</v>
      </c>
      <c r="R9" s="58"/>
      <c r="S9" s="15">
        <v>-159.96700000000001</v>
      </c>
      <c r="T9" s="58"/>
      <c r="U9" s="17">
        <v>-179.95</v>
      </c>
      <c r="V9" s="58"/>
      <c r="W9" s="15">
        <v>-19.982999999999976</v>
      </c>
    </row>
    <row r="10" spans="2:27" collapsed="1">
      <c r="B10" s="240" t="s">
        <v>96</v>
      </c>
      <c r="C10" s="241" t="s">
        <v>197</v>
      </c>
      <c r="D10" s="21"/>
      <c r="E10" s="15">
        <v>113.517</v>
      </c>
      <c r="F10" s="58"/>
      <c r="G10" s="15">
        <v>-13.624000000000001</v>
      </c>
      <c r="H10" s="58"/>
      <c r="I10" s="15">
        <v>34.79</v>
      </c>
      <c r="J10" s="58"/>
      <c r="K10" s="15">
        <v>52.795999999999999</v>
      </c>
      <c r="L10" s="58"/>
      <c r="M10" s="17">
        <v>62.48899999999999</v>
      </c>
      <c r="N10" s="58"/>
      <c r="O10" s="15">
        <v>9.6929999999999907</v>
      </c>
      <c r="P10" s="16"/>
      <c r="Q10" s="15">
        <v>-51.028000000000006</v>
      </c>
      <c r="R10" s="58"/>
      <c r="S10" s="15">
        <v>15.632000000000001</v>
      </c>
      <c r="T10" s="58"/>
      <c r="U10" s="17">
        <v>136.45099999999996</v>
      </c>
      <c r="V10" s="58"/>
      <c r="W10" s="15">
        <v>120.81899999999996</v>
      </c>
    </row>
    <row r="11" spans="2:27">
      <c r="B11" s="242" t="s">
        <v>198</v>
      </c>
      <c r="C11" s="236" t="s">
        <v>172</v>
      </c>
      <c r="D11" s="14"/>
      <c r="E11" s="237">
        <v>382.27100000000002</v>
      </c>
      <c r="F11" s="164"/>
      <c r="G11" s="237">
        <v>172.87800000000001</v>
      </c>
      <c r="H11" s="164"/>
      <c r="I11" s="237">
        <v>210.61599999999996</v>
      </c>
      <c r="J11" s="164"/>
      <c r="K11" s="237">
        <v>215.67399999999998</v>
      </c>
      <c r="L11" s="164"/>
      <c r="M11" s="238">
        <v>544.85700000000008</v>
      </c>
      <c r="N11" s="164"/>
      <c r="O11" s="237">
        <v>329.18300000000011</v>
      </c>
      <c r="P11" s="164"/>
      <c r="Q11" s="237">
        <v>162.58600000000007</v>
      </c>
      <c r="R11" s="164"/>
      <c r="S11" s="237">
        <v>-345.87799999999999</v>
      </c>
      <c r="T11" s="164"/>
      <c r="U11" s="238">
        <v>1144.0249999999999</v>
      </c>
      <c r="V11" s="164"/>
      <c r="W11" s="237">
        <v>1489.9029999999998</v>
      </c>
    </row>
    <row r="12" spans="2:27">
      <c r="B12" s="240" t="s">
        <v>96</v>
      </c>
      <c r="C12" s="234" t="s">
        <v>178</v>
      </c>
      <c r="D12" s="21"/>
      <c r="E12" s="15">
        <v>-125.982</v>
      </c>
      <c r="F12" s="58"/>
      <c r="G12" s="15">
        <v>-67.978999999999999</v>
      </c>
      <c r="H12" s="58"/>
      <c r="I12" s="15">
        <v>-86.744</v>
      </c>
      <c r="J12" s="58"/>
      <c r="K12" s="15">
        <v>-115.11499999999999</v>
      </c>
      <c r="L12" s="58"/>
      <c r="M12" s="17">
        <v>-158.99600000000001</v>
      </c>
      <c r="N12" s="58"/>
      <c r="O12" s="15">
        <v>-43.881000000000014</v>
      </c>
      <c r="P12" s="16"/>
      <c r="Q12" s="15">
        <v>-33.01400000000001</v>
      </c>
      <c r="R12" s="58"/>
      <c r="S12" s="15">
        <v>-369.71899999999999</v>
      </c>
      <c r="T12" s="58"/>
      <c r="U12" s="17">
        <v>-428.834</v>
      </c>
      <c r="V12" s="58"/>
      <c r="W12" s="15">
        <v>-59.115000000000009</v>
      </c>
    </row>
    <row r="13" spans="2:27">
      <c r="B13" s="240"/>
      <c r="C13" s="243" t="s">
        <v>199</v>
      </c>
      <c r="D13" s="21"/>
      <c r="E13" s="15">
        <v>-35.776000000000003</v>
      </c>
      <c r="F13" s="58"/>
      <c r="G13" s="15">
        <v>-25.207999999999998</v>
      </c>
      <c r="H13" s="58"/>
      <c r="I13" s="15">
        <v>-26.948</v>
      </c>
      <c r="J13" s="58"/>
      <c r="K13" s="15">
        <v>-30.292999999999999</v>
      </c>
      <c r="L13" s="58"/>
      <c r="M13" s="17">
        <v>-33.506</v>
      </c>
      <c r="N13" s="58"/>
      <c r="O13" s="15">
        <v>-3.213000000000001</v>
      </c>
      <c r="P13" s="16"/>
      <c r="Q13" s="15">
        <v>2.2700000000000031</v>
      </c>
      <c r="R13" s="58"/>
      <c r="S13" s="15">
        <v>-117.96</v>
      </c>
      <c r="T13" s="58"/>
      <c r="U13" s="17">
        <v>-115.955</v>
      </c>
      <c r="V13" s="58"/>
      <c r="W13" s="15">
        <v>2.0049999999999955</v>
      </c>
    </row>
    <row r="14" spans="2:27">
      <c r="B14" s="240"/>
      <c r="C14" s="243" t="s">
        <v>200</v>
      </c>
      <c r="D14" s="21"/>
      <c r="E14" s="15">
        <v>-94.328000000000003</v>
      </c>
      <c r="F14" s="58"/>
      <c r="G14" s="15">
        <v>-50.183999999999997</v>
      </c>
      <c r="H14" s="58"/>
      <c r="I14" s="15">
        <v>-60.365000000000002</v>
      </c>
      <c r="J14" s="58"/>
      <c r="K14" s="15">
        <v>-88.556999999999988</v>
      </c>
      <c r="L14" s="58"/>
      <c r="M14" s="17">
        <v>-127.751</v>
      </c>
      <c r="N14" s="58"/>
      <c r="O14" s="15">
        <v>-39.194000000000017</v>
      </c>
      <c r="P14" s="16"/>
      <c r="Q14" s="15">
        <v>-33.423000000000002</v>
      </c>
      <c r="R14" s="58"/>
      <c r="S14" s="15">
        <v>-264.76300000000003</v>
      </c>
      <c r="T14" s="58"/>
      <c r="U14" s="17">
        <v>-326.85700000000003</v>
      </c>
      <c r="V14" s="58"/>
      <c r="W14" s="15">
        <v>-62.093999999999994</v>
      </c>
    </row>
    <row r="15" spans="2:27" collapsed="1">
      <c r="B15" s="240"/>
      <c r="C15" s="243" t="s">
        <v>201</v>
      </c>
      <c r="D15" s="21"/>
      <c r="E15" s="15">
        <v>-4.8879999999999999</v>
      </c>
      <c r="F15" s="58"/>
      <c r="G15" s="15">
        <v>0</v>
      </c>
      <c r="H15" s="58"/>
      <c r="I15" s="15">
        <v>0</v>
      </c>
      <c r="J15" s="58"/>
      <c r="K15" s="15">
        <v>-2.83</v>
      </c>
      <c r="L15" s="58"/>
      <c r="M15" s="17">
        <v>0</v>
      </c>
      <c r="N15" s="58"/>
      <c r="O15" s="15">
        <v>2.83</v>
      </c>
      <c r="P15" s="16"/>
      <c r="Q15" s="15">
        <v>4.8879999999999999</v>
      </c>
      <c r="R15" s="58"/>
      <c r="S15" s="15">
        <v>-4.8879999999999999</v>
      </c>
      <c r="T15" s="58"/>
      <c r="U15" s="17">
        <v>-2.83</v>
      </c>
      <c r="V15" s="58"/>
      <c r="W15" s="15">
        <v>2.0579999999999998</v>
      </c>
    </row>
    <row r="16" spans="2:27">
      <c r="B16" s="240"/>
      <c r="C16" s="243" t="s">
        <v>202</v>
      </c>
      <c r="D16" s="21"/>
      <c r="E16" s="15">
        <v>9.010000000000014</v>
      </c>
      <c r="F16" s="58"/>
      <c r="G16" s="15">
        <v>7.4129999999999967</v>
      </c>
      <c r="H16" s="58"/>
      <c r="I16" s="15">
        <v>0.56900000000000261</v>
      </c>
      <c r="J16" s="58"/>
      <c r="K16" s="15">
        <v>6.5649999999999853</v>
      </c>
      <c r="L16" s="58"/>
      <c r="M16" s="17">
        <v>2.2609999999999957</v>
      </c>
      <c r="N16" s="58"/>
      <c r="O16" s="15">
        <v>-4.3039999999999896</v>
      </c>
      <c r="P16" s="16"/>
      <c r="Q16" s="15">
        <v>-6.7490000000000183</v>
      </c>
      <c r="R16" s="58"/>
      <c r="S16" s="15">
        <v>17.892000000000017</v>
      </c>
      <c r="T16" s="58"/>
      <c r="U16" s="17">
        <v>16.808000000000007</v>
      </c>
      <c r="V16" s="58"/>
      <c r="W16" s="15">
        <v>-1.0840000000000103</v>
      </c>
    </row>
    <row r="17" spans="2:23">
      <c r="B17" s="242" t="s">
        <v>198</v>
      </c>
      <c r="C17" s="244" t="s">
        <v>203</v>
      </c>
      <c r="D17" s="14"/>
      <c r="E17" s="237">
        <v>256.28899999999999</v>
      </c>
      <c r="F17" s="164"/>
      <c r="G17" s="237">
        <v>104.89900000000002</v>
      </c>
      <c r="H17" s="164"/>
      <c r="I17" s="237">
        <v>123.87199999999996</v>
      </c>
      <c r="J17" s="164"/>
      <c r="K17" s="237">
        <v>100.55899999999998</v>
      </c>
      <c r="L17" s="164"/>
      <c r="M17" s="238">
        <v>385.8610000000001</v>
      </c>
      <c r="N17" s="164"/>
      <c r="O17" s="237">
        <v>285.30200000000013</v>
      </c>
      <c r="P17" s="164"/>
      <c r="Q17" s="237">
        <v>129.57200000000012</v>
      </c>
      <c r="R17" s="164"/>
      <c r="S17" s="237">
        <v>-715.59699999999998</v>
      </c>
      <c r="T17" s="164"/>
      <c r="U17" s="238">
        <v>715.1909999999998</v>
      </c>
      <c r="V17" s="164"/>
      <c r="W17" s="237">
        <v>1430.7879999999998</v>
      </c>
    </row>
    <row r="18" spans="2:23">
      <c r="B18" s="240" t="s">
        <v>96</v>
      </c>
      <c r="C18" s="234" t="s">
        <v>189</v>
      </c>
      <c r="D18" s="21"/>
      <c r="E18" s="15">
        <v>-268.59399999999999</v>
      </c>
      <c r="F18" s="58"/>
      <c r="G18" s="15">
        <v>-71.218999999999994</v>
      </c>
      <c r="H18" s="58"/>
      <c r="I18" s="15">
        <v>-236.85900000000001</v>
      </c>
      <c r="J18" s="58"/>
      <c r="K18" s="15">
        <v>-41.738</v>
      </c>
      <c r="L18" s="58"/>
      <c r="M18" s="17">
        <v>-371.87099999999998</v>
      </c>
      <c r="N18" s="58"/>
      <c r="O18" s="15">
        <v>-330.13299999999998</v>
      </c>
      <c r="P18" s="16"/>
      <c r="Q18" s="15">
        <v>-103.27699999999999</v>
      </c>
      <c r="R18" s="58"/>
      <c r="S18" s="15">
        <v>562.75400000000002</v>
      </c>
      <c r="T18" s="58"/>
      <c r="U18" s="17">
        <v>-721.68700000000001</v>
      </c>
      <c r="V18" s="58"/>
      <c r="W18" s="15">
        <v>-1284.441</v>
      </c>
    </row>
    <row r="19" spans="2:23">
      <c r="B19" s="240" t="s">
        <v>96</v>
      </c>
      <c r="C19" s="234" t="s">
        <v>204</v>
      </c>
      <c r="D19" s="21"/>
      <c r="E19" s="15">
        <v>-12.052</v>
      </c>
      <c r="F19" s="58"/>
      <c r="G19" s="15">
        <v>-1.9750000000000001</v>
      </c>
      <c r="H19" s="58"/>
      <c r="I19" s="15">
        <v>-3.3180000000000001</v>
      </c>
      <c r="J19" s="58"/>
      <c r="K19" s="15">
        <v>-0.26300000000000001</v>
      </c>
      <c r="L19" s="58"/>
      <c r="M19" s="17">
        <v>0.55200000000000005</v>
      </c>
      <c r="N19" s="58"/>
      <c r="O19" s="15">
        <v>0.81500000000000006</v>
      </c>
      <c r="P19" s="16"/>
      <c r="Q19" s="15">
        <v>12.603999999999999</v>
      </c>
      <c r="R19" s="58"/>
      <c r="S19" s="15">
        <v>2.0739999999999998</v>
      </c>
      <c r="T19" s="58"/>
      <c r="U19" s="17">
        <v>-5.0039999999999996</v>
      </c>
      <c r="V19" s="58"/>
      <c r="W19" s="15">
        <v>-7.0779999999999994</v>
      </c>
    </row>
    <row r="20" spans="2:23">
      <c r="B20" s="242" t="s">
        <v>198</v>
      </c>
      <c r="C20" s="236" t="s">
        <v>191</v>
      </c>
      <c r="D20" s="14"/>
      <c r="E20" s="237">
        <v>-24.357000000000006</v>
      </c>
      <c r="F20" s="164"/>
      <c r="G20" s="237">
        <v>31.70500000000002</v>
      </c>
      <c r="H20" s="164"/>
      <c r="I20" s="237">
        <v>-116.30500000000005</v>
      </c>
      <c r="J20" s="164"/>
      <c r="K20" s="237">
        <v>58.557999999999986</v>
      </c>
      <c r="L20" s="164"/>
      <c r="M20" s="238">
        <v>14.542000000000122</v>
      </c>
      <c r="N20" s="164"/>
      <c r="O20" s="237">
        <v>-44.015999999999863</v>
      </c>
      <c r="P20" s="164"/>
      <c r="Q20" s="237">
        <v>38.899000000000129</v>
      </c>
      <c r="R20" s="164"/>
      <c r="S20" s="237">
        <v>-150.76899999999995</v>
      </c>
      <c r="T20" s="164"/>
      <c r="U20" s="238">
        <v>-11.500000000000208</v>
      </c>
      <c r="V20" s="164"/>
      <c r="W20" s="237">
        <v>139.26899999999975</v>
      </c>
    </row>
    <row r="21" spans="2:23"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6"/>
      <c r="P21" s="245"/>
      <c r="Q21" s="246"/>
      <c r="R21" s="245"/>
      <c r="S21" s="246"/>
      <c r="T21" s="221"/>
      <c r="U21" s="221"/>
      <c r="V21" s="245"/>
      <c r="W21" s="246"/>
    </row>
    <row r="22" spans="2:23">
      <c r="B22" s="247" t="s">
        <v>205</v>
      </c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</row>
    <row r="24" spans="2:23" collapsed="1"/>
    <row r="25" spans="2:23">
      <c r="B25" s="248" t="s">
        <v>206</v>
      </c>
      <c r="C25" s="248"/>
      <c r="E25" s="162">
        <v>106.646</v>
      </c>
      <c r="G25" s="162">
        <v>3.8730000000000118</v>
      </c>
      <c r="I25" s="162">
        <v>-10.610999999999983</v>
      </c>
      <c r="K25" s="162">
        <v>-138.428</v>
      </c>
      <c r="L25" s="164"/>
      <c r="M25" s="249">
        <v>186.41800000000001</v>
      </c>
      <c r="O25" s="162">
        <v>324.846</v>
      </c>
      <c r="P25" s="164"/>
      <c r="Q25" s="162">
        <v>79.772000000000006</v>
      </c>
      <c r="S25" s="162">
        <v>-797.46199999999976</v>
      </c>
      <c r="T25" s="164"/>
      <c r="U25" s="249">
        <v>41.251999999999498</v>
      </c>
      <c r="V25" s="164"/>
      <c r="W25" s="162">
        <v>838.71399999999926</v>
      </c>
    </row>
    <row r="26" spans="2:23">
      <c r="B26" s="250" t="s">
        <v>207</v>
      </c>
      <c r="C26" s="250"/>
      <c r="E26" s="15">
        <v>272.47800000000001</v>
      </c>
      <c r="G26" s="15">
        <v>-143.99600000000001</v>
      </c>
      <c r="I26" s="15">
        <v>1.8220000000000001</v>
      </c>
      <c r="K26" s="15">
        <v>-45.154000000000003</v>
      </c>
      <c r="L26" s="58"/>
      <c r="M26" s="17">
        <v>174.756</v>
      </c>
      <c r="O26" s="15">
        <v>219.91</v>
      </c>
      <c r="P26" s="16"/>
      <c r="Q26" s="15">
        <v>-97.722000000000008</v>
      </c>
      <c r="S26" s="15">
        <v>-172.46699999999987</v>
      </c>
      <c r="T26" s="58"/>
      <c r="U26" s="17">
        <v>-12.572000000000116</v>
      </c>
      <c r="V26" s="58"/>
      <c r="W26" s="15">
        <v>159.89499999999975</v>
      </c>
    </row>
    <row r="27" spans="2:23">
      <c r="B27" s="250" t="s">
        <v>208</v>
      </c>
      <c r="C27" s="250"/>
      <c r="E27" s="15">
        <v>55.058999999999997</v>
      </c>
      <c r="G27" s="15">
        <v>-31.175999999999998</v>
      </c>
      <c r="I27" s="15">
        <v>-129.97399999999999</v>
      </c>
      <c r="K27" s="15">
        <v>9.8160000000000007</v>
      </c>
      <c r="L27" s="58"/>
      <c r="M27" s="17">
        <v>62.84</v>
      </c>
      <c r="O27" s="15">
        <v>53.024000000000001</v>
      </c>
      <c r="P27" s="16"/>
      <c r="Q27" s="15">
        <v>7.7810000000000059</v>
      </c>
      <c r="S27" s="266">
        <v>-267.27999999999997</v>
      </c>
      <c r="T27" s="58"/>
      <c r="U27" s="17">
        <v>-88.494000000000142</v>
      </c>
      <c r="V27" s="58"/>
      <c r="W27" s="15">
        <v>178.78599999999983</v>
      </c>
    </row>
    <row r="28" spans="2:23">
      <c r="B28" s="250" t="s">
        <v>209</v>
      </c>
      <c r="C28" s="250"/>
      <c r="E28" s="15">
        <v>-437.17700000000002</v>
      </c>
      <c r="G28" s="15">
        <v>199.00700000000001</v>
      </c>
      <c r="I28" s="15">
        <v>42.381999999999998</v>
      </c>
      <c r="K28" s="15">
        <v>-164.399</v>
      </c>
      <c r="L28" s="58"/>
      <c r="M28" s="17">
        <v>-7.3209999999999997</v>
      </c>
      <c r="O28" s="15">
        <v>157.078</v>
      </c>
      <c r="P28" s="16"/>
      <c r="Q28" s="15">
        <v>429.85599999999999</v>
      </c>
      <c r="S28" s="15">
        <v>-319.36500000000001</v>
      </c>
      <c r="T28" s="58"/>
      <c r="U28" s="17">
        <v>69.668999999999869</v>
      </c>
      <c r="V28" s="58"/>
      <c r="W28" s="15">
        <v>389.03399999999988</v>
      </c>
    </row>
    <row r="29" spans="2:23">
      <c r="B29" s="250" t="s">
        <v>210</v>
      </c>
      <c r="C29" s="250"/>
      <c r="E29" s="15">
        <v>147.32499999999999</v>
      </c>
      <c r="G29" s="15">
        <v>-68.828999999999994</v>
      </c>
      <c r="I29" s="15">
        <v>117.526</v>
      </c>
      <c r="K29" s="15">
        <v>16.120999999999999</v>
      </c>
      <c r="L29" s="58"/>
      <c r="M29" s="17">
        <v>60.689</v>
      </c>
      <c r="O29" s="15">
        <v>44.567999999999998</v>
      </c>
      <c r="P29" s="16"/>
      <c r="Q29" s="15">
        <v>-86.635999999999996</v>
      </c>
      <c r="S29" s="15">
        <v>-9.6680000000000064</v>
      </c>
      <c r="T29" s="58"/>
      <c r="U29" s="17">
        <v>125.50700000000001</v>
      </c>
      <c r="V29" s="58"/>
      <c r="W29" s="15">
        <v>135.17500000000001</v>
      </c>
    </row>
    <row r="30" spans="2:23">
      <c r="B30" s="250" t="s">
        <v>211</v>
      </c>
      <c r="C30" s="250"/>
      <c r="E30" s="15">
        <v>68.960999999999999</v>
      </c>
      <c r="G30" s="15">
        <v>48.866999999999997</v>
      </c>
      <c r="I30" s="15">
        <v>-42.366999999999997</v>
      </c>
      <c r="K30" s="15">
        <v>45.188000000000002</v>
      </c>
      <c r="L30" s="58"/>
      <c r="M30" s="17">
        <v>-104.54600000000001</v>
      </c>
      <c r="O30" s="15">
        <v>-149.73400000000001</v>
      </c>
      <c r="P30" s="16"/>
      <c r="Q30" s="15">
        <v>-173.50700000000001</v>
      </c>
      <c r="S30" s="15">
        <v>-28.681999999999903</v>
      </c>
      <c r="T30" s="58"/>
      <c r="U30" s="17">
        <v>-52.858000000000061</v>
      </c>
      <c r="V30" s="58"/>
      <c r="W30" s="15">
        <v>-24.176000000000158</v>
      </c>
    </row>
    <row r="31" spans="2:23">
      <c r="B31" s="250" t="s">
        <v>212</v>
      </c>
      <c r="C31" s="250"/>
      <c r="E31" s="109">
        <v>-13.361999999999995</v>
      </c>
      <c r="G31" s="15">
        <v>-15.276000000000012</v>
      </c>
      <c r="I31" s="15">
        <v>-0.55900000000001704</v>
      </c>
      <c r="K31" s="15">
        <v>4.9710000000000036</v>
      </c>
      <c r="L31" s="58"/>
      <c r="M31" s="17">
        <v>-2.8660000000000139</v>
      </c>
      <c r="O31" s="15">
        <v>-7.8370000000000175</v>
      </c>
      <c r="P31" s="16"/>
      <c r="Q31" s="15">
        <v>10.495999999999981</v>
      </c>
      <c r="S31" s="15">
        <v>-7.0310000000002901</v>
      </c>
      <c r="T31" s="58"/>
      <c r="U31" s="17">
        <v>-13.729999999999556</v>
      </c>
      <c r="V31" s="58"/>
      <c r="W31" s="15">
        <v>-6.6989999999992662</v>
      </c>
    </row>
    <row r="32" spans="2:23">
      <c r="B32" s="248" t="s">
        <v>213</v>
      </c>
      <c r="C32" s="248"/>
      <c r="E32" s="237">
        <v>93.284000000000006</v>
      </c>
      <c r="G32" s="237">
        <v>-11.403</v>
      </c>
      <c r="I32" s="237">
        <v>-11.17</v>
      </c>
      <c r="K32" s="237">
        <v>-133.45699999999999</v>
      </c>
      <c r="L32" s="164"/>
      <c r="M32" s="238">
        <v>183.55199999999999</v>
      </c>
      <c r="O32" s="237">
        <v>317.00900000000001</v>
      </c>
      <c r="P32" s="164"/>
      <c r="Q32" s="237">
        <v>90.267999999999986</v>
      </c>
      <c r="S32" s="237">
        <v>-804.49300000000005</v>
      </c>
      <c r="T32" s="164"/>
      <c r="U32" s="238">
        <v>27.521999999999998</v>
      </c>
      <c r="V32" s="164"/>
      <c r="W32" s="237">
        <v>832.0150000000001</v>
      </c>
    </row>
    <row r="33" spans="2:23" collapsed="1"/>
    <row r="35" spans="2:23" ht="8.2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7" spans="2:23">
      <c r="B37" s="64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&amp;C&amp;A&amp;R&amp;P&amp;LKION quarterly financials Q4 2023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8271F-197D-4555-8D9E-18C7110A6C65}">
  <sheetPr codeName="Tabelle9">
    <pageSetUpPr fitToPage="1"/>
  </sheetPr>
  <dimension ref="A1:S26"/>
  <sheetViews>
    <sheetView showGridLines="0" zoomScaleNormal="100" workbookViewId="0">
      <selection activeCell="D8" sqref="D8"/>
    </sheetView>
  </sheetViews>
  <sheetFormatPr defaultColWidth="10.28515625" defaultRowHeight="15"/>
  <cols>
    <col min="1" max="1" width="2.85546875" customWidth="1"/>
    <col min="2" max="2" width="45.28515625" style="2" bestFit="1" customWidth="1" collapsed="1"/>
    <col min="3" max="3" width="0.7109375" style="2" customWidth="1"/>
    <col min="4" max="4" width="9.85546875" style="2" customWidth="1"/>
    <col min="5" max="5" width="0.7109375" style="2" customWidth="1"/>
    <col min="6" max="6" width="9.85546875" style="2" customWidth="1"/>
    <col min="7" max="7" width="0.7109375" style="2" customWidth="1"/>
    <col min="8" max="8" width="9.85546875" style="2" customWidth="1"/>
    <col min="9" max="9" width="0.7109375" style="2" customWidth="1"/>
    <col min="10" max="10" width="9.85546875" style="2" customWidth="1"/>
    <col min="11" max="11" width="0.7109375" style="2" customWidth="1"/>
    <col min="12" max="12" width="9.85546875" style="2" customWidth="1"/>
    <col min="13" max="13" width="0.7109375" style="2" customWidth="1"/>
    <col min="14" max="14" width="9.85546875" style="2" customWidth="1"/>
    <col min="15" max="15" width="0.7109375" style="2" customWidth="1"/>
    <col min="16" max="16" width="9.85546875" style="2" customWidth="1"/>
    <col min="17" max="16384" width="10.28515625" style="2"/>
  </cols>
  <sheetData>
    <row r="1" spans="2:19" collapsed="1"/>
    <row r="2" spans="2:19" ht="42" customHeight="1" thickBot="1">
      <c r="B2" s="202" t="s">
        <v>214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2:19" ht="28.15" customHeight="1">
      <c r="B3" s="84" t="s">
        <v>1</v>
      </c>
      <c r="C3" s="85"/>
      <c r="D3" s="205" t="s">
        <v>261</v>
      </c>
      <c r="E3" s="11"/>
      <c r="F3" s="205" t="s">
        <v>262</v>
      </c>
      <c r="G3" s="11"/>
      <c r="H3" s="205" t="s">
        <v>263</v>
      </c>
      <c r="I3" s="9"/>
      <c r="J3" s="205" t="s">
        <v>264</v>
      </c>
      <c r="K3" s="9"/>
      <c r="L3" s="206" t="s">
        <v>265</v>
      </c>
      <c r="M3" s="251"/>
      <c r="N3" s="8" t="s">
        <v>2</v>
      </c>
      <c r="O3" s="251"/>
      <c r="P3" s="8" t="s">
        <v>3</v>
      </c>
    </row>
    <row r="4" spans="2:19" collapsed="1">
      <c r="B4" s="84" t="s">
        <v>215</v>
      </c>
      <c r="C4" s="85"/>
      <c r="D4" s="15">
        <v>319.18300000000005</v>
      </c>
      <c r="E4" s="85"/>
      <c r="F4" s="15">
        <v>319.61500000000001</v>
      </c>
      <c r="G4" s="18"/>
      <c r="H4" s="15">
        <v>319.435</v>
      </c>
      <c r="I4" s="18"/>
      <c r="J4" s="15">
        <v>320.20999999999998</v>
      </c>
      <c r="K4" s="18"/>
      <c r="L4" s="17">
        <v>695.99299999999994</v>
      </c>
      <c r="M4" s="16"/>
      <c r="N4" s="15">
        <v>375.78299999999996</v>
      </c>
      <c r="O4" s="16"/>
      <c r="P4" s="15">
        <v>376.80999999999989</v>
      </c>
    </row>
    <row r="5" spans="2:19" collapsed="1">
      <c r="B5" s="84" t="s">
        <v>216</v>
      </c>
      <c r="C5" s="85"/>
      <c r="D5" s="167">
        <v>496.79900000000004</v>
      </c>
      <c r="E5" s="85"/>
      <c r="F5" s="167">
        <v>497.09199999999998</v>
      </c>
      <c r="G5" s="18"/>
      <c r="H5" s="167">
        <v>497.38400000000001</v>
      </c>
      <c r="I5" s="18"/>
      <c r="J5" s="167">
        <v>497.67700000000002</v>
      </c>
      <c r="K5" s="18"/>
      <c r="L5" s="17">
        <v>497.96900000000005</v>
      </c>
      <c r="M5" s="16"/>
      <c r="N5" s="15">
        <v>0.29200000000003001</v>
      </c>
      <c r="O5" s="16"/>
      <c r="P5" s="15">
        <v>1.1700000000000159</v>
      </c>
    </row>
    <row r="6" spans="2:19" collapsed="1">
      <c r="B6" s="84" t="s">
        <v>217</v>
      </c>
      <c r="C6" s="252"/>
      <c r="D6" s="167">
        <v>819.322</v>
      </c>
      <c r="E6" s="85"/>
      <c r="F6" s="167">
        <v>773.99400000000003</v>
      </c>
      <c r="G6" s="18"/>
      <c r="H6" s="167">
        <v>512.46800000000007</v>
      </c>
      <c r="I6" s="18"/>
      <c r="J6" s="167">
        <v>630.45800000000008</v>
      </c>
      <c r="K6" s="18"/>
      <c r="L6" s="17">
        <v>272.416</v>
      </c>
      <c r="M6" s="16"/>
      <c r="N6" s="15">
        <v>-358.04200000000009</v>
      </c>
      <c r="O6" s="16"/>
      <c r="P6" s="15">
        <v>-546.90599999999995</v>
      </c>
    </row>
    <row r="7" spans="2:19" collapsed="1">
      <c r="B7" s="84" t="s">
        <v>218</v>
      </c>
      <c r="C7" s="85"/>
      <c r="D7" s="253">
        <v>353.28300000000002</v>
      </c>
      <c r="E7" s="85"/>
      <c r="F7" s="253">
        <v>375.73099999999999</v>
      </c>
      <c r="G7" s="254"/>
      <c r="H7" s="253">
        <v>480.41199999999998</v>
      </c>
      <c r="I7" s="254"/>
      <c r="J7" s="253">
        <v>385.654</v>
      </c>
      <c r="K7" s="254"/>
      <c r="L7" s="17">
        <v>55.98</v>
      </c>
      <c r="M7" s="211"/>
      <c r="N7" s="15">
        <v>-329.67399999999998</v>
      </c>
      <c r="O7" s="16"/>
      <c r="P7" s="15">
        <v>-297.303</v>
      </c>
    </row>
    <row r="8" spans="2:19" s="232" customFormat="1">
      <c r="B8" s="89" t="s">
        <v>219</v>
      </c>
      <c r="C8" s="90"/>
      <c r="D8" s="237">
        <v>1988.587</v>
      </c>
      <c r="E8" s="90"/>
      <c r="F8" s="237">
        <v>1966.432</v>
      </c>
      <c r="G8" s="246"/>
      <c r="H8" s="237">
        <v>1809.6990000000001</v>
      </c>
      <c r="I8" s="246"/>
      <c r="J8" s="237">
        <v>1833.999</v>
      </c>
      <c r="K8" s="246"/>
      <c r="L8" s="238">
        <v>1522.3579999999999</v>
      </c>
      <c r="M8" s="221"/>
      <c r="N8" s="237">
        <v>-311.64100000000008</v>
      </c>
      <c r="O8" s="16"/>
      <c r="P8" s="237">
        <v>-466.22900000000004</v>
      </c>
      <c r="Q8" s="2"/>
      <c r="R8" s="2"/>
      <c r="S8" s="2"/>
    </row>
    <row r="9" spans="2:19">
      <c r="B9" s="84" t="s">
        <v>220</v>
      </c>
      <c r="C9" s="85"/>
      <c r="D9" s="15">
        <v>-318.06799999999998</v>
      </c>
      <c r="E9" s="85"/>
      <c r="F9" s="15">
        <v>-352.69799999999998</v>
      </c>
      <c r="G9" s="18"/>
      <c r="H9" s="15">
        <v>-240.20500000000001</v>
      </c>
      <c r="I9" s="18"/>
      <c r="J9" s="15">
        <v>-298.76400000000001</v>
      </c>
      <c r="K9" s="18"/>
      <c r="L9" s="17">
        <v>-311.798</v>
      </c>
      <c r="M9" s="16"/>
      <c r="N9" s="15">
        <v>-13.033999999999992</v>
      </c>
      <c r="O9" s="16"/>
      <c r="P9" s="15">
        <v>6.2699999999999818</v>
      </c>
    </row>
    <row r="10" spans="2:19" s="232" customFormat="1">
      <c r="B10" s="89" t="s">
        <v>221</v>
      </c>
      <c r="C10" s="90"/>
      <c r="D10" s="237">
        <v>1670.519</v>
      </c>
      <c r="E10" s="90"/>
      <c r="F10" s="237">
        <v>1613.7339999999999</v>
      </c>
      <c r="G10" s="246"/>
      <c r="H10" s="237">
        <v>1569.4940000000001</v>
      </c>
      <c r="I10" s="246"/>
      <c r="J10" s="237">
        <v>1535.2350000000001</v>
      </c>
      <c r="K10" s="246"/>
      <c r="L10" s="238">
        <v>1210.56</v>
      </c>
      <c r="M10" s="221"/>
      <c r="N10" s="237">
        <v>-324.67500000000018</v>
      </c>
      <c r="O10" s="16"/>
      <c r="P10" s="237">
        <v>-459.95900000000006</v>
      </c>
      <c r="Q10" s="96"/>
      <c r="R10" s="2"/>
      <c r="S10" s="2"/>
    </row>
    <row r="11" spans="2:19" s="232" customFormat="1" collapsed="1">
      <c r="B11" s="84" t="s">
        <v>140</v>
      </c>
      <c r="C11" s="90"/>
      <c r="D11" s="15">
        <v>544.20299999999997</v>
      </c>
      <c r="E11" s="90"/>
      <c r="F11" s="15">
        <v>553.76400000000001</v>
      </c>
      <c r="G11" s="246"/>
      <c r="H11" s="15">
        <v>600.81400000000008</v>
      </c>
      <c r="I11" s="246"/>
      <c r="J11" s="15">
        <v>635.298</v>
      </c>
      <c r="K11" s="246"/>
      <c r="L11" s="17">
        <v>716.60500000000002</v>
      </c>
      <c r="M11" s="221"/>
      <c r="N11" s="15">
        <v>81.307000000000016</v>
      </c>
      <c r="O11" s="16"/>
      <c r="P11" s="15">
        <v>172.40200000000004</v>
      </c>
      <c r="Q11" s="2"/>
      <c r="R11" s="2"/>
      <c r="S11" s="2"/>
    </row>
    <row r="12" spans="2:19" collapsed="1">
      <c r="B12" s="255" t="s">
        <v>222</v>
      </c>
      <c r="C12" s="218"/>
      <c r="D12" s="253">
        <v>584.928</v>
      </c>
      <c r="E12" s="218"/>
      <c r="F12" s="253">
        <v>590.76599999999996</v>
      </c>
      <c r="G12" s="254"/>
      <c r="H12" s="253">
        <v>596.38</v>
      </c>
      <c r="I12" s="254"/>
      <c r="J12" s="253">
        <v>627.19000000000005</v>
      </c>
      <c r="K12" s="254"/>
      <c r="L12" s="17">
        <v>639.02800000000002</v>
      </c>
      <c r="M12" s="211"/>
      <c r="N12" s="15">
        <v>11.837999999999965</v>
      </c>
      <c r="O12" s="16"/>
      <c r="P12" s="15">
        <v>54.100000000000023</v>
      </c>
    </row>
    <row r="13" spans="2:19">
      <c r="B13" s="100" t="s">
        <v>223</v>
      </c>
      <c r="C13" s="101"/>
      <c r="D13" s="256">
        <v>2799.6499999999996</v>
      </c>
      <c r="E13" s="101"/>
      <c r="F13" s="256">
        <v>2758.2640000000001</v>
      </c>
      <c r="G13" s="91"/>
      <c r="H13" s="256">
        <v>2766.6880000000001</v>
      </c>
      <c r="I13" s="91"/>
      <c r="J13" s="256">
        <v>2797.7230000000004</v>
      </c>
      <c r="K13" s="91"/>
      <c r="L13" s="238">
        <v>2566.1930000000002</v>
      </c>
      <c r="M13" s="94"/>
      <c r="N13" s="237">
        <v>-231.5300000000002</v>
      </c>
      <c r="O13" s="16"/>
      <c r="P13" s="237">
        <v>-233.45699999999943</v>
      </c>
    </row>
    <row r="14" spans="2:19" collapsed="1">
      <c r="B14" s="255" t="s">
        <v>224</v>
      </c>
      <c r="C14" s="218"/>
      <c r="D14" s="253">
        <v>618.85400000000004</v>
      </c>
      <c r="E14" s="218"/>
      <c r="F14" s="253">
        <v>629.24399999999991</v>
      </c>
      <c r="G14" s="254"/>
      <c r="H14" s="253">
        <v>642.80200000000002</v>
      </c>
      <c r="I14" s="254"/>
      <c r="J14" s="253">
        <v>578.70100000000002</v>
      </c>
      <c r="K14" s="254"/>
      <c r="L14" s="17">
        <v>674.81500000000005</v>
      </c>
      <c r="M14" s="211"/>
      <c r="N14" s="15">
        <v>96.114000000000033</v>
      </c>
      <c r="O14" s="16"/>
      <c r="P14" s="15">
        <v>55.961000000000013</v>
      </c>
    </row>
    <row r="15" spans="2:19">
      <c r="B15" s="100" t="s">
        <v>225</v>
      </c>
      <c r="C15" s="101"/>
      <c r="D15" s="256">
        <v>3418.5039999999999</v>
      </c>
      <c r="E15" s="101"/>
      <c r="F15" s="256">
        <v>3387.5079999999998</v>
      </c>
      <c r="G15" s="91"/>
      <c r="H15" s="256">
        <v>3409.4900000000002</v>
      </c>
      <c r="I15" s="91"/>
      <c r="J15" s="256">
        <v>3376.4240000000004</v>
      </c>
      <c r="K15" s="91"/>
      <c r="L15" s="238">
        <v>3241.0080000000003</v>
      </c>
      <c r="M15" s="94"/>
      <c r="N15" s="237">
        <v>-135.41600000000017</v>
      </c>
      <c r="O15" s="16"/>
      <c r="P15" s="237">
        <v>-177.49599999999964</v>
      </c>
    </row>
    <row r="16" spans="2:19">
      <c r="L16" s="257"/>
    </row>
    <row r="17" spans="1:16" collapsed="1">
      <c r="A17" s="2"/>
      <c r="B17" s="208" t="s">
        <v>226</v>
      </c>
      <c r="C17" s="85"/>
      <c r="D17" s="86">
        <v>1218.6760000000002</v>
      </c>
      <c r="E17" s="85"/>
      <c r="F17" s="86">
        <v>1217.3020000000001</v>
      </c>
      <c r="G17" s="18"/>
      <c r="H17" s="86">
        <v>1285.569</v>
      </c>
      <c r="I17" s="18"/>
      <c r="J17" s="86">
        <v>1613.9410000000003</v>
      </c>
      <c r="K17" s="18"/>
      <c r="L17" s="259">
        <v>1748.7090000000001</v>
      </c>
      <c r="M17" s="16"/>
      <c r="N17" s="86">
        <v>134.7679999999998</v>
      </c>
      <c r="O17" s="16"/>
      <c r="P17" s="86">
        <v>530.0329999999999</v>
      </c>
    </row>
    <row r="18" spans="1:16" collapsed="1">
      <c r="L18" s="257"/>
    </row>
    <row r="19" spans="1:16">
      <c r="B19" s="208" t="s">
        <v>227</v>
      </c>
      <c r="C19" s="90"/>
      <c r="D19" s="86">
        <v>1.3707654864787686</v>
      </c>
      <c r="E19" s="260"/>
      <c r="F19" s="86">
        <v>1.3256644612429782</v>
      </c>
      <c r="G19" s="246"/>
      <c r="H19" s="86">
        <v>1.2208555122284375</v>
      </c>
      <c r="I19" s="246"/>
      <c r="J19" s="86">
        <v>0.95123365724025843</v>
      </c>
      <c r="K19" s="246"/>
      <c r="L19" s="259">
        <v>0.6922592609748105</v>
      </c>
      <c r="M19" s="232"/>
      <c r="N19" s="32">
        <v>0</v>
      </c>
      <c r="O19" s="232"/>
      <c r="P19" s="32">
        <v>0</v>
      </c>
    </row>
    <row r="20" spans="1:16" collapsed="1">
      <c r="B20" s="84" t="s">
        <v>228</v>
      </c>
      <c r="C20" s="90"/>
      <c r="D20" s="15">
        <v>2.2972882045761129</v>
      </c>
      <c r="E20" s="260"/>
      <c r="F20" s="15">
        <v>2.2658830758513497</v>
      </c>
      <c r="G20" s="246"/>
      <c r="H20" s="15">
        <v>2.1521116330589805</v>
      </c>
      <c r="I20" s="246"/>
      <c r="J20" s="15">
        <v>1.7334729088609806</v>
      </c>
      <c r="K20" s="246"/>
      <c r="L20" s="17">
        <v>1.4674785799123811</v>
      </c>
      <c r="M20" s="232"/>
      <c r="N20" s="32">
        <v>0</v>
      </c>
      <c r="O20" s="232"/>
      <c r="P20" s="32">
        <v>0</v>
      </c>
    </row>
    <row r="21" spans="1:16">
      <c r="B21" s="84" t="s">
        <v>229</v>
      </c>
      <c r="C21" s="90"/>
      <c r="D21" s="15">
        <v>2.8050966786906439</v>
      </c>
      <c r="E21" s="260"/>
      <c r="F21" s="15">
        <v>2.7827999953996621</v>
      </c>
      <c r="G21" s="246"/>
      <c r="H21" s="15">
        <v>2.6521252457083206</v>
      </c>
      <c r="I21" s="246"/>
      <c r="J21" s="15">
        <v>2.0920368216682022</v>
      </c>
      <c r="K21" s="246"/>
      <c r="L21" s="17">
        <v>1.8533718303045277</v>
      </c>
      <c r="M21" s="221"/>
      <c r="N21" s="32">
        <v>0</v>
      </c>
      <c r="O21" s="221"/>
      <c r="P21" s="32">
        <v>0</v>
      </c>
    </row>
    <row r="22" spans="1:16">
      <c r="B22" s="85"/>
      <c r="C22" s="90"/>
      <c r="D22" s="18"/>
      <c r="E22" s="260"/>
      <c r="F22" s="18"/>
      <c r="G22" s="246"/>
      <c r="H22" s="18"/>
      <c r="I22" s="246"/>
      <c r="J22" s="18"/>
      <c r="K22" s="246"/>
      <c r="L22" s="18"/>
      <c r="M22" s="221"/>
      <c r="N22" s="258"/>
      <c r="O22" s="221"/>
      <c r="P22" s="258"/>
    </row>
    <row r="23" spans="1:16">
      <c r="B23" s="261" t="s">
        <v>39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</row>
    <row r="25" spans="1:16" ht="8.25" customHeight="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D26" s="41"/>
      <c r="F26" s="41"/>
      <c r="H26" s="41"/>
      <c r="J26" s="41"/>
      <c r="L26" s="41"/>
      <c r="N26" s="41"/>
      <c r="P26" s="41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&amp;C&amp;A&amp;R&amp;P&amp;LKION quarterly financials Q4 2023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5B32C-AA46-4839-9FE0-7FB436DBCACA}">
  <sheetPr codeName="Tabelle10">
    <pageSetUpPr fitToPage="1"/>
  </sheetPr>
  <dimension ref="A1:Y30"/>
  <sheetViews>
    <sheetView showGridLines="0" zoomScaleNormal="100" workbookViewId="0"/>
  </sheetViews>
  <sheetFormatPr defaultColWidth="10.28515625" defaultRowHeight="15"/>
  <cols>
    <col min="1" max="1" width="3.140625" customWidth="1"/>
    <col min="2" max="2" width="55.140625" style="2" customWidth="1" collapsed="1"/>
    <col min="3" max="3" width="0.7109375" style="2" customWidth="1"/>
    <col min="4" max="4" width="9.85546875" style="2" customWidth="1"/>
    <col min="5" max="5" width="0.7109375" style="2" customWidth="1"/>
    <col min="6" max="6" width="9.85546875" style="2" customWidth="1"/>
    <col min="7" max="7" width="0.7109375" style="2" customWidth="1"/>
    <col min="8" max="8" width="9.85546875" style="2" customWidth="1"/>
    <col min="9" max="9" width="0.7109375" style="2" customWidth="1"/>
    <col min="10" max="10" width="9.85546875" style="2" customWidth="1"/>
    <col min="11" max="11" width="0.7109375" style="2" customWidth="1"/>
    <col min="12" max="12" width="9.85546875" style="2" customWidth="1"/>
    <col min="13" max="13" width="0.7109375" style="2" customWidth="1"/>
    <col min="14" max="14" width="10.28515625" style="2"/>
    <col min="15" max="15" width="0.7109375" style="2" customWidth="1"/>
    <col min="16" max="16" width="9.85546875" style="2" customWidth="1"/>
    <col min="17" max="17" width="0.7109375" style="2" customWidth="1"/>
    <col min="18" max="18" width="10.28515625" style="2" customWidth="1"/>
    <col min="19" max="19" width="0.7109375" style="2" customWidth="1"/>
    <col min="20" max="20" width="10.28515625" style="2" customWidth="1"/>
    <col min="21" max="21" width="0.7109375" style="2" customWidth="1"/>
    <col min="22" max="22" width="10.28515625" style="2" customWidth="1"/>
    <col min="23" max="23" width="2.5703125" style="2" customWidth="1"/>
    <col min="24" max="24" width="10.28515625" style="2"/>
    <col min="25" max="25" width="10.28515625" style="2" collapsed="1"/>
    <col min="26" max="16384" width="10.28515625" style="2"/>
  </cols>
  <sheetData>
    <row r="1" spans="2:24" collapsed="1">
      <c r="J1" s="41"/>
      <c r="L1" s="41"/>
    </row>
    <row r="2" spans="2:24" ht="42" customHeight="1" thickBot="1">
      <c r="B2" s="202" t="s">
        <v>230</v>
      </c>
      <c r="C2" s="203"/>
      <c r="D2" s="203"/>
      <c r="E2" s="203"/>
      <c r="F2" s="203"/>
      <c r="G2" s="203"/>
      <c r="H2" s="203"/>
      <c r="I2" s="203"/>
      <c r="J2" s="262"/>
      <c r="K2" s="203"/>
      <c r="L2" s="262"/>
      <c r="M2" s="203"/>
      <c r="O2" s="203"/>
    </row>
    <row r="3" spans="2:24" ht="26.45" customHeight="1">
      <c r="B3" s="84" t="s">
        <v>1</v>
      </c>
      <c r="C3" s="204"/>
      <c r="D3" s="205" t="s">
        <v>261</v>
      </c>
      <c r="E3" s="204"/>
      <c r="F3" s="205" t="s">
        <v>262</v>
      </c>
      <c r="G3" s="11"/>
      <c r="H3" s="205" t="s">
        <v>263</v>
      </c>
      <c r="I3" s="9"/>
      <c r="J3" s="205" t="s">
        <v>264</v>
      </c>
      <c r="K3" s="85"/>
      <c r="L3" s="226" t="s">
        <v>265</v>
      </c>
      <c r="M3" s="85"/>
      <c r="N3" s="8" t="s">
        <v>2</v>
      </c>
      <c r="O3" s="251"/>
      <c r="P3" s="8" t="s">
        <v>3</v>
      </c>
      <c r="U3" s="85"/>
    </row>
    <row r="4" spans="2:24">
      <c r="B4" s="208" t="s">
        <v>113</v>
      </c>
      <c r="C4" s="211"/>
      <c r="D4" s="212">
        <v>1367.7149999999999</v>
      </c>
      <c r="E4" s="211"/>
      <c r="F4" s="212">
        <v>1371.057</v>
      </c>
      <c r="G4" s="211"/>
      <c r="H4" s="212">
        <v>1402.6479999999999</v>
      </c>
      <c r="I4" s="211"/>
      <c r="J4" s="212">
        <v>1423.1179999999999</v>
      </c>
      <c r="K4" s="85"/>
      <c r="L4" s="210">
        <v>1454.8620000000001</v>
      </c>
      <c r="M4" s="85"/>
      <c r="N4" s="15">
        <v>31.744000000000142</v>
      </c>
      <c r="O4" s="16"/>
      <c r="P4" s="15">
        <v>87.147000000000162</v>
      </c>
      <c r="Q4" s="85"/>
      <c r="U4" s="85"/>
    </row>
    <row r="5" spans="2:24" s="29" customFormat="1">
      <c r="B5" s="213" t="s">
        <v>231</v>
      </c>
      <c r="C5" s="25"/>
      <c r="D5" s="214">
        <v>1077.32</v>
      </c>
      <c r="E5" s="25"/>
      <c r="F5" s="214">
        <v>1093.403</v>
      </c>
      <c r="G5" s="25"/>
      <c r="H5" s="214">
        <v>1134.7779999999998</v>
      </c>
      <c r="I5" s="25"/>
      <c r="J5" s="214">
        <v>1160.1019999999999</v>
      </c>
      <c r="K5" s="215"/>
      <c r="L5" s="216">
        <v>1199.393</v>
      </c>
      <c r="M5" s="215"/>
      <c r="N5" s="24">
        <v>39.291000000000167</v>
      </c>
      <c r="O5" s="25"/>
      <c r="P5" s="24">
        <v>122.07300000000009</v>
      </c>
      <c r="Q5" s="215"/>
      <c r="S5" s="2"/>
      <c r="T5" s="2"/>
      <c r="U5" s="215"/>
      <c r="X5" s="2"/>
    </row>
    <row r="6" spans="2:24" s="29" customFormat="1" collapsed="1">
      <c r="B6" s="213" t="s">
        <v>232</v>
      </c>
      <c r="C6" s="25"/>
      <c r="D6" s="214">
        <v>290.39499999999998</v>
      </c>
      <c r="E6" s="25"/>
      <c r="F6" s="214">
        <v>277.654</v>
      </c>
      <c r="G6" s="25"/>
      <c r="H6" s="214">
        <v>267.87</v>
      </c>
      <c r="I6" s="25"/>
      <c r="J6" s="214">
        <v>263.01600000000002</v>
      </c>
      <c r="K6" s="215"/>
      <c r="L6" s="216">
        <v>255.46899999999999</v>
      </c>
      <c r="M6" s="215"/>
      <c r="N6" s="24">
        <v>-7.5470000000000255</v>
      </c>
      <c r="O6" s="25"/>
      <c r="P6" s="24">
        <v>-34.925999999999988</v>
      </c>
      <c r="Q6" s="215"/>
      <c r="S6" s="215"/>
      <c r="U6" s="215"/>
    </row>
    <row r="7" spans="2:24" collapsed="1">
      <c r="B7" s="208" t="s">
        <v>233</v>
      </c>
      <c r="C7" s="16"/>
      <c r="D7" s="86">
        <v>1890.2689999999998</v>
      </c>
      <c r="E7" s="16"/>
      <c r="F7" s="86">
        <v>1963.5260000000001</v>
      </c>
      <c r="G7" s="16"/>
      <c r="H7" s="86">
        <v>2045.837</v>
      </c>
      <c r="I7" s="16"/>
      <c r="J7" s="86">
        <v>2132.9389999999999</v>
      </c>
      <c r="K7" s="85"/>
      <c r="L7" s="210">
        <v>2314.3620000000001</v>
      </c>
      <c r="M7" s="85"/>
      <c r="N7" s="15">
        <v>181.42300000000023</v>
      </c>
      <c r="O7" s="16"/>
      <c r="P7" s="15">
        <v>424.0930000000003</v>
      </c>
      <c r="Q7" s="85"/>
      <c r="S7" s="85"/>
      <c r="U7" s="85"/>
    </row>
    <row r="8" spans="2:24">
      <c r="B8" s="208" t="s">
        <v>114</v>
      </c>
      <c r="C8" s="16"/>
      <c r="D8" s="86">
        <v>602.12099999999998</v>
      </c>
      <c r="E8" s="16"/>
      <c r="F8" s="86">
        <v>615.02099999999996</v>
      </c>
      <c r="G8" s="16"/>
      <c r="H8" s="86">
        <v>665.44</v>
      </c>
      <c r="I8" s="16"/>
      <c r="J8" s="86">
        <v>693.99800000000005</v>
      </c>
      <c r="K8" s="85"/>
      <c r="L8" s="210">
        <v>737.81200000000001</v>
      </c>
      <c r="M8" s="85"/>
      <c r="N8" s="15">
        <v>43.813999999999965</v>
      </c>
      <c r="O8" s="16"/>
      <c r="P8" s="15">
        <v>135.69100000000003</v>
      </c>
      <c r="Q8" s="85"/>
      <c r="S8" s="85"/>
      <c r="U8" s="85"/>
    </row>
    <row r="9" spans="2:24">
      <c r="B9" s="220" t="s">
        <v>22</v>
      </c>
      <c r="C9" s="221"/>
      <c r="D9" s="162">
        <v>3860.1049999999996</v>
      </c>
      <c r="E9" s="221"/>
      <c r="F9" s="162">
        <v>3949.6040000000003</v>
      </c>
      <c r="G9" s="221"/>
      <c r="H9" s="162">
        <v>4113.9249999999993</v>
      </c>
      <c r="I9" s="221"/>
      <c r="J9" s="162">
        <v>4250.0550000000003</v>
      </c>
      <c r="K9" s="101"/>
      <c r="L9" s="163">
        <v>4507.0360000000001</v>
      </c>
      <c r="M9" s="101"/>
      <c r="N9" s="237">
        <v>256.98099999999977</v>
      </c>
      <c r="O9" s="16"/>
      <c r="P9" s="237">
        <v>646.93100000000049</v>
      </c>
      <c r="Q9" s="101"/>
      <c r="S9" s="101"/>
      <c r="U9" s="101"/>
    </row>
    <row r="10" spans="2:24">
      <c r="N10" s="88"/>
      <c r="P10" s="88"/>
      <c r="T10"/>
    </row>
    <row r="11" spans="2:24">
      <c r="B11" s="208" t="s">
        <v>138</v>
      </c>
      <c r="D11" s="86">
        <v>3214.6280000000002</v>
      </c>
      <c r="E11" s="16"/>
      <c r="F11" s="86">
        <v>3288.5540000000005</v>
      </c>
      <c r="G11" s="16"/>
      <c r="H11" s="86">
        <v>3406.3019999999997</v>
      </c>
      <c r="I11" s="16"/>
      <c r="J11" s="86">
        <v>3521.9089999999997</v>
      </c>
      <c r="K11" s="85"/>
      <c r="L11" s="210">
        <v>3756.2069999999994</v>
      </c>
      <c r="M11" s="85"/>
      <c r="N11" s="15">
        <v>234.29799999999977</v>
      </c>
      <c r="O11" s="16"/>
      <c r="P11" s="15">
        <v>541.57899999999927</v>
      </c>
      <c r="T11"/>
    </row>
    <row r="12" spans="2:24" collapsed="1">
      <c r="B12" s="213" t="s">
        <v>234</v>
      </c>
      <c r="C12" s="25"/>
      <c r="D12" s="214">
        <v>3048.3520000000003</v>
      </c>
      <c r="E12" s="25"/>
      <c r="F12" s="214">
        <v>3132.0620000000004</v>
      </c>
      <c r="G12" s="25"/>
      <c r="H12" s="214">
        <v>3258.3509999999997</v>
      </c>
      <c r="I12" s="25"/>
      <c r="J12" s="214">
        <v>3378.4109999999996</v>
      </c>
      <c r="K12" s="215"/>
      <c r="L12" s="216">
        <v>3620.5339999999997</v>
      </c>
      <c r="M12" s="215"/>
      <c r="N12" s="24">
        <v>242.12300000000005</v>
      </c>
      <c r="O12" s="25"/>
      <c r="P12" s="24">
        <v>572.18199999999933</v>
      </c>
      <c r="Q12" s="85"/>
      <c r="S12" s="85"/>
      <c r="U12" s="85"/>
    </row>
    <row r="13" spans="2:24" collapsed="1">
      <c r="B13" s="213" t="s">
        <v>235</v>
      </c>
      <c r="C13" s="25"/>
      <c r="D13" s="214">
        <v>166.27600000000001</v>
      </c>
      <c r="E13" s="25"/>
      <c r="F13" s="214">
        <v>156.49199999999999</v>
      </c>
      <c r="G13" s="25"/>
      <c r="H13" s="214">
        <v>147.95099999999999</v>
      </c>
      <c r="I13" s="25"/>
      <c r="J13" s="214">
        <v>143.49799999999999</v>
      </c>
      <c r="K13" s="215"/>
      <c r="L13" s="216">
        <v>135.673</v>
      </c>
      <c r="M13" s="215"/>
      <c r="N13" s="24">
        <v>-7.8249999999999886</v>
      </c>
      <c r="O13" s="25"/>
      <c r="P13" s="24">
        <v>-30.603000000000009</v>
      </c>
      <c r="Q13" s="85"/>
      <c r="S13" s="85"/>
      <c r="U13" s="85"/>
    </row>
    <row r="14" spans="2:24" collapsed="1">
      <c r="B14" s="208" t="s">
        <v>140</v>
      </c>
      <c r="C14" s="16"/>
      <c r="D14" s="86">
        <v>544.20299999999997</v>
      </c>
      <c r="E14" s="16"/>
      <c r="F14" s="86">
        <v>553.76400000000001</v>
      </c>
      <c r="G14" s="16"/>
      <c r="H14" s="86">
        <v>600.81400000000008</v>
      </c>
      <c r="I14" s="16"/>
      <c r="J14" s="86">
        <v>635.298</v>
      </c>
      <c r="K14" s="85"/>
      <c r="L14" s="210">
        <v>716.60500000000002</v>
      </c>
      <c r="M14" s="85"/>
      <c r="N14" s="15">
        <v>81.307000000000016</v>
      </c>
      <c r="O14" s="16"/>
      <c r="P14" s="15">
        <v>172.40200000000004</v>
      </c>
      <c r="Q14" s="85"/>
      <c r="S14" s="85"/>
      <c r="U14" s="85"/>
    </row>
    <row r="15" spans="2:24">
      <c r="B15" s="208" t="s">
        <v>236</v>
      </c>
      <c r="C15" s="16"/>
      <c r="D15" s="86">
        <v>4.1029999999999998</v>
      </c>
      <c r="E15" s="16"/>
      <c r="F15" s="86">
        <v>3.2170000000000001</v>
      </c>
      <c r="G15" s="16"/>
      <c r="H15" s="86">
        <v>2.0270000000000001</v>
      </c>
      <c r="I15" s="16"/>
      <c r="J15" s="86">
        <v>0.84399999999999997</v>
      </c>
      <c r="K15" s="85"/>
      <c r="L15" s="210">
        <v>0.56499999999999995</v>
      </c>
      <c r="M15" s="85"/>
      <c r="N15" s="15">
        <v>-0.27900000000000003</v>
      </c>
      <c r="O15" s="16"/>
      <c r="P15" s="15">
        <v>-3.5379999999999998</v>
      </c>
      <c r="Q15" s="85"/>
      <c r="S15" s="85"/>
      <c r="U15" s="85"/>
    </row>
    <row r="16" spans="2:24">
      <c r="B16" s="208" t="s">
        <v>237</v>
      </c>
      <c r="C16" s="16"/>
      <c r="D16" s="86">
        <v>177.87100000000001</v>
      </c>
      <c r="E16" s="16"/>
      <c r="F16" s="86">
        <v>171.03</v>
      </c>
      <c r="G16" s="16"/>
      <c r="H16" s="86">
        <v>166.71</v>
      </c>
      <c r="I16" s="16"/>
      <c r="J16" s="86">
        <v>165.36799999999999</v>
      </c>
      <c r="K16" s="85"/>
      <c r="L16" s="210">
        <v>164.39500000000001</v>
      </c>
      <c r="M16" s="85"/>
      <c r="N16" s="15">
        <v>-0.97299999999998477</v>
      </c>
      <c r="O16" s="16"/>
      <c r="P16" s="15">
        <v>-13.475999999999999</v>
      </c>
      <c r="Q16" s="85"/>
      <c r="S16" s="85"/>
      <c r="U16" s="85"/>
    </row>
    <row r="17" spans="2:22">
      <c r="B17" s="208" t="s">
        <v>238</v>
      </c>
      <c r="C17" s="16"/>
      <c r="D17" s="86">
        <v>7.0739999999999998</v>
      </c>
      <c r="E17" s="16"/>
      <c r="F17" s="86">
        <v>6.9020000000000001</v>
      </c>
      <c r="G17" s="16"/>
      <c r="H17" s="86">
        <v>5.4029999999999996</v>
      </c>
      <c r="I17" s="16"/>
      <c r="J17" s="86">
        <v>4.3099999999999996</v>
      </c>
      <c r="K17" s="85"/>
      <c r="L17" s="210">
        <v>3.5110000000000001</v>
      </c>
      <c r="M17" s="85"/>
      <c r="N17" s="15">
        <v>-0.79899999999999949</v>
      </c>
      <c r="O17" s="16"/>
      <c r="P17" s="15">
        <v>-3.5629999999999997</v>
      </c>
      <c r="Q17" s="85"/>
      <c r="S17" s="85"/>
      <c r="U17" s="85"/>
    </row>
    <row r="18" spans="2:22">
      <c r="B18" s="220" t="s">
        <v>239</v>
      </c>
      <c r="C18" s="94"/>
      <c r="D18" s="92">
        <v>3947.8790000000004</v>
      </c>
      <c r="E18" s="94"/>
      <c r="F18" s="92">
        <v>4023.467000000001</v>
      </c>
      <c r="G18" s="94"/>
      <c r="H18" s="92">
        <v>4181.2560000000003</v>
      </c>
      <c r="I18" s="94"/>
      <c r="J18" s="92">
        <v>4327.7290000000003</v>
      </c>
      <c r="K18" s="101"/>
      <c r="L18" s="231">
        <v>4641.2830000000004</v>
      </c>
      <c r="M18" s="101"/>
      <c r="N18" s="237">
        <v>313.55400000000009</v>
      </c>
      <c r="O18" s="16"/>
      <c r="P18" s="237">
        <v>693.404</v>
      </c>
      <c r="Q18" s="101"/>
      <c r="S18" s="101"/>
      <c r="U18" s="101"/>
    </row>
    <row r="19" spans="2:22" ht="15.75" collapsed="1" thickBot="1">
      <c r="B19" s="203"/>
      <c r="C19" s="203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S19" s="117"/>
      <c r="U19" s="117"/>
    </row>
    <row r="20" spans="2:22" ht="29.25" customHeight="1">
      <c r="B20" s="84" t="s">
        <v>1</v>
      </c>
      <c r="C20" s="21"/>
      <c r="D20" s="8" t="s">
        <v>244</v>
      </c>
      <c r="E20" s="11"/>
      <c r="F20" s="8" t="s">
        <v>245</v>
      </c>
      <c r="G20" s="11"/>
      <c r="H20" s="8" t="s">
        <v>246</v>
      </c>
      <c r="I20" s="9"/>
      <c r="J20" s="8" t="s">
        <v>247</v>
      </c>
      <c r="K20" s="9"/>
      <c r="L20" s="10" t="s">
        <v>248</v>
      </c>
      <c r="M20" s="9"/>
      <c r="N20" s="8" t="s">
        <v>2</v>
      </c>
      <c r="O20" s="9"/>
      <c r="P20" s="8" t="s">
        <v>3</v>
      </c>
      <c r="Q20" s="9"/>
      <c r="R20" s="8" t="s">
        <v>249</v>
      </c>
      <c r="S20" s="9"/>
      <c r="T20" s="10" t="s">
        <v>250</v>
      </c>
      <c r="U20" s="9"/>
      <c r="V20" s="8" t="s">
        <v>4</v>
      </c>
    </row>
    <row r="21" spans="2:22" collapsed="1">
      <c r="B21" s="220" t="s">
        <v>240</v>
      </c>
      <c r="C21" s="94"/>
      <c r="D21" s="92">
        <v>232.29400000000001</v>
      </c>
      <c r="E21" s="94"/>
      <c r="F21" s="92">
        <v>207.197</v>
      </c>
      <c r="G21" s="94"/>
      <c r="H21" s="92">
        <v>233.345</v>
      </c>
      <c r="I21" s="94"/>
      <c r="J21" s="92">
        <v>229.38900000000001</v>
      </c>
      <c r="K21" s="101"/>
      <c r="L21" s="231">
        <v>319.21800000000002</v>
      </c>
      <c r="M21" s="101"/>
      <c r="N21" s="104">
        <v>0.39160116657729882</v>
      </c>
      <c r="O21" s="85"/>
      <c r="P21" s="104">
        <v>0.37419821433183809</v>
      </c>
      <c r="Q21" s="101"/>
      <c r="R21" s="92">
        <v>726.02700000000004</v>
      </c>
      <c r="S21" s="101"/>
      <c r="T21" s="231">
        <v>989.149</v>
      </c>
      <c r="U21" s="101"/>
      <c r="V21" s="222">
        <v>0.36241351905645375</v>
      </c>
    </row>
    <row r="22" spans="2:22" ht="7.5" customHeight="1">
      <c r="N22" s="225"/>
      <c r="P22" s="225"/>
      <c r="V22" s="225"/>
    </row>
    <row r="23" spans="2:22" collapsed="1">
      <c r="B23" s="208" t="s">
        <v>241</v>
      </c>
      <c r="C23" s="16"/>
      <c r="D23" s="86">
        <v>143.096</v>
      </c>
      <c r="E23" s="16"/>
      <c r="F23" s="86">
        <v>140.61099999999999</v>
      </c>
      <c r="G23" s="16"/>
      <c r="H23" s="86">
        <v>143.02200000000002</v>
      </c>
      <c r="I23" s="16"/>
      <c r="J23" s="86">
        <v>142.899</v>
      </c>
      <c r="K23" s="85"/>
      <c r="L23" s="210">
        <v>148.279</v>
      </c>
      <c r="M23" s="16"/>
      <c r="N23" s="19">
        <v>3.7648968852126298E-2</v>
      </c>
      <c r="O23" s="85"/>
      <c r="P23" s="19">
        <v>3.622043942528088E-2</v>
      </c>
      <c r="Q23" s="16"/>
      <c r="R23" s="86">
        <v>560.2120000000001</v>
      </c>
      <c r="S23" s="16"/>
      <c r="T23" s="210">
        <v>574.81099999999992</v>
      </c>
      <c r="U23" s="16"/>
      <c r="V23" s="19">
        <v>2.6059777369995318E-2</v>
      </c>
    </row>
    <row r="24" spans="2:22">
      <c r="B24" s="208" t="s">
        <v>242</v>
      </c>
      <c r="C24" s="16"/>
      <c r="D24" s="86">
        <v>144.46499999999997</v>
      </c>
      <c r="E24" s="16"/>
      <c r="F24" s="86">
        <v>143.89600000000002</v>
      </c>
      <c r="G24" s="16"/>
      <c r="H24" s="86">
        <v>142.66399999999996</v>
      </c>
      <c r="I24" s="16"/>
      <c r="J24" s="86">
        <v>150.41199999999998</v>
      </c>
      <c r="K24" s="85"/>
      <c r="L24" s="210">
        <v>151.822</v>
      </c>
      <c r="M24" s="16"/>
      <c r="N24" s="19">
        <v>9.3742520543575319E-3</v>
      </c>
      <c r="O24" s="85"/>
      <c r="P24" s="19">
        <v>5.0925829785761455E-2</v>
      </c>
      <c r="Q24" s="16"/>
      <c r="R24" s="86">
        <v>545.72299999999984</v>
      </c>
      <c r="S24" s="16"/>
      <c r="T24" s="210">
        <v>588.7940000000001</v>
      </c>
      <c r="U24" s="16"/>
      <c r="V24" s="19">
        <v>7.89246559151809E-2</v>
      </c>
    </row>
    <row r="25" spans="2:22">
      <c r="B25" s="220" t="s">
        <v>243</v>
      </c>
      <c r="C25" s="94"/>
      <c r="D25" s="92">
        <v>287.56099999999998</v>
      </c>
      <c r="E25" s="94"/>
      <c r="F25" s="92">
        <v>284.50700000000001</v>
      </c>
      <c r="G25" s="94"/>
      <c r="H25" s="92">
        <v>285.68599999999998</v>
      </c>
      <c r="I25" s="94"/>
      <c r="J25" s="92">
        <v>293.31099999999998</v>
      </c>
      <c r="K25" s="101"/>
      <c r="L25" s="231">
        <v>300.101</v>
      </c>
      <c r="M25" s="101"/>
      <c r="N25" s="104">
        <v>2.3149489790700046E-2</v>
      </c>
      <c r="O25" s="85"/>
      <c r="P25" s="104">
        <v>4.3608138794899241E-2</v>
      </c>
      <c r="Q25" s="101"/>
      <c r="R25" s="92">
        <v>1105.9349999999999</v>
      </c>
      <c r="S25" s="101"/>
      <c r="T25" s="231">
        <v>1163.605</v>
      </c>
      <c r="U25" s="101"/>
      <c r="V25" s="222">
        <v>5.2145921776596341E-2</v>
      </c>
    </row>
    <row r="26" spans="2:22">
      <c r="B26" s="225"/>
      <c r="C26" s="117"/>
      <c r="D26" s="225"/>
      <c r="E26" s="117"/>
      <c r="F26" s="225"/>
      <c r="G26" s="117"/>
      <c r="H26" s="225"/>
      <c r="I26" s="117"/>
      <c r="J26" s="225"/>
      <c r="K26" s="117"/>
      <c r="L26" s="225"/>
      <c r="M26" s="117"/>
      <c r="N26" s="225"/>
      <c r="O26" s="117"/>
      <c r="P26" s="225"/>
      <c r="Q26" s="117"/>
      <c r="R26" s="225"/>
      <c r="S26" s="117"/>
      <c r="T26" s="225"/>
      <c r="U26" s="117"/>
      <c r="V26" s="225"/>
    </row>
    <row r="27" spans="2:22">
      <c r="R27"/>
    </row>
    <row r="28" spans="2:22" ht="8.2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30" spans="2:22">
      <c r="D30" s="96"/>
      <c r="F30" s="96"/>
      <c r="H30" s="96"/>
      <c r="J30" s="96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&amp;C&amp;A&amp;R&amp;P&amp;LKION quarterly financials Q4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77F0B-27D6-4D2A-ABA3-F78AD1BE9CD0}">
  <sheetPr codeName="Tabelle2">
    <pageSetUpPr fitToPage="1"/>
  </sheetPr>
  <dimension ref="B1:Z53"/>
  <sheetViews>
    <sheetView showGridLines="0" topLeftCell="A25" zoomScaleNormal="100" workbookViewId="0">
      <selection activeCell="T32" sqref="T32"/>
    </sheetView>
  </sheetViews>
  <sheetFormatPr defaultColWidth="10.28515625" defaultRowHeight="15"/>
  <cols>
    <col min="1" max="1" width="2.85546875" style="2" customWidth="1"/>
    <col min="2" max="2" width="39.5703125" style="2" customWidth="1" collapsed="1"/>
    <col min="3" max="3" width="0.7109375" style="2" customWidth="1"/>
    <col min="4" max="4" width="10.28515625" style="2" customWidth="1"/>
    <col min="5" max="5" width="0.7109375" style="2" customWidth="1"/>
    <col min="6" max="6" width="9.85546875" style="2" customWidth="1"/>
    <col min="7" max="7" width="0.7109375" style="2" customWidth="1"/>
    <col min="8" max="8" width="9.85546875" style="2" customWidth="1"/>
    <col min="9" max="9" width="0.7109375" style="2" customWidth="1"/>
    <col min="10" max="10" width="9.85546875" style="2" customWidth="1"/>
    <col min="11" max="11" width="0.7109375" style="2" customWidth="1"/>
    <col min="12" max="12" width="9.85546875" style="2" customWidth="1"/>
    <col min="13" max="13" width="0.7109375" style="2" customWidth="1"/>
    <col min="14" max="14" width="9.85546875" style="2" customWidth="1"/>
    <col min="15" max="15" width="0.7109375" style="2" customWidth="1"/>
    <col min="16" max="16" width="9.85546875" style="2" customWidth="1"/>
    <col min="17" max="17" width="0.7109375" style="2" customWidth="1"/>
    <col min="18" max="18" width="9.85546875" style="2" customWidth="1"/>
    <col min="19" max="19" width="0.7109375" style="2" customWidth="1"/>
    <col min="20" max="20" width="9.85546875" style="2" customWidth="1"/>
    <col min="21" max="21" width="0.7109375" style="2" customWidth="1"/>
    <col min="22" max="22" width="9.85546875" style="2" customWidth="1"/>
    <col min="23" max="23" width="3.5703125" style="2" customWidth="1"/>
    <col min="24" max="24" width="10.28515625" style="2"/>
    <col min="25" max="25" width="10.28515625" style="2" collapsed="1"/>
    <col min="26" max="16384" width="10.28515625" style="2"/>
  </cols>
  <sheetData>
    <row r="1" spans="2:26" ht="15.75" customHeight="1" collapsed="1"/>
    <row r="2" spans="2:26" ht="42" customHeight="1" thickBot="1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2:26" s="5" customFormat="1" ht="28.9" customHeight="1">
      <c r="B3" s="6" t="s">
        <v>1</v>
      </c>
      <c r="C3" s="7"/>
      <c r="D3" s="8" t="s">
        <v>244</v>
      </c>
      <c r="E3" s="9"/>
      <c r="F3" s="8" t="s">
        <v>245</v>
      </c>
      <c r="G3" s="9"/>
      <c r="H3" s="8" t="s">
        <v>246</v>
      </c>
      <c r="I3" s="9"/>
      <c r="J3" s="8" t="s">
        <v>247</v>
      </c>
      <c r="K3" s="9"/>
      <c r="L3" s="10" t="s">
        <v>248</v>
      </c>
      <c r="M3" s="11"/>
      <c r="N3" s="8" t="s">
        <v>2</v>
      </c>
      <c r="O3" s="9"/>
      <c r="P3" s="8" t="s">
        <v>3</v>
      </c>
      <c r="Q3" s="9"/>
      <c r="R3" s="8" t="s">
        <v>249</v>
      </c>
      <c r="S3" s="11"/>
      <c r="T3" s="10" t="s">
        <v>250</v>
      </c>
      <c r="U3" s="12"/>
      <c r="V3" s="8" t="s">
        <v>4</v>
      </c>
    </row>
    <row r="4" spans="2:26">
      <c r="B4" s="13" t="s">
        <v>5</v>
      </c>
      <c r="C4" s="14"/>
      <c r="D4" s="15"/>
      <c r="E4" s="16"/>
      <c r="F4" s="15"/>
      <c r="G4" s="16"/>
      <c r="H4" s="15"/>
      <c r="I4" s="16"/>
      <c r="J4" s="15"/>
      <c r="K4" s="16"/>
      <c r="L4" s="17"/>
      <c r="M4" s="18"/>
      <c r="N4" s="19"/>
      <c r="O4" s="16"/>
      <c r="P4" s="19"/>
      <c r="Q4" s="16"/>
      <c r="R4" s="15"/>
      <c r="S4" s="18"/>
      <c r="T4" s="17"/>
      <c r="U4" s="16"/>
      <c r="V4" s="19"/>
      <c r="X4" s="5"/>
      <c r="Y4" s="5"/>
      <c r="Z4" s="5"/>
    </row>
    <row r="5" spans="2:26">
      <c r="B5" s="20" t="s">
        <v>6</v>
      </c>
      <c r="C5" s="21"/>
      <c r="D5" s="15">
        <v>2892.5329999999999</v>
      </c>
      <c r="E5" s="16"/>
      <c r="F5" s="15">
        <v>2780.9830000000002</v>
      </c>
      <c r="G5" s="16"/>
      <c r="H5" s="15">
        <v>2836.4360000000001</v>
      </c>
      <c r="I5" s="16"/>
      <c r="J5" s="15">
        <v>2729.8510000000001</v>
      </c>
      <c r="K5" s="16"/>
      <c r="L5" s="17">
        <v>3086.4340000000002</v>
      </c>
      <c r="M5" s="18"/>
      <c r="N5" s="19">
        <v>0.13062361279058823</v>
      </c>
      <c r="O5" s="16"/>
      <c r="P5" s="19">
        <v>6.7035017405160213E-2</v>
      </c>
      <c r="Q5" s="16"/>
      <c r="R5" s="15">
        <v>11135.550999999999</v>
      </c>
      <c r="S5" s="18"/>
      <c r="T5" s="17">
        <v>11433.704</v>
      </c>
      <c r="U5" s="16"/>
      <c r="V5" s="19">
        <v>2.6774876249949398E-2</v>
      </c>
    </row>
    <row r="6" spans="2:26" s="29" customFormat="1" collapsed="1">
      <c r="B6" s="22" t="s">
        <v>7</v>
      </c>
      <c r="C6" s="23"/>
      <c r="D6" s="24">
        <v>1245.82</v>
      </c>
      <c r="E6" s="25"/>
      <c r="F6" s="24">
        <v>1236.0939999999998</v>
      </c>
      <c r="G6" s="25"/>
      <c r="H6" s="24">
        <v>1251.2740000000001</v>
      </c>
      <c r="I6" s="25"/>
      <c r="J6" s="24">
        <v>1238.414</v>
      </c>
      <c r="K6" s="25"/>
      <c r="L6" s="26">
        <v>1310.675</v>
      </c>
      <c r="M6" s="27"/>
      <c r="N6" s="28">
        <v>5.8349631060372352E-2</v>
      </c>
      <c r="O6" s="25"/>
      <c r="P6" s="28">
        <v>5.2058082226966992E-2</v>
      </c>
      <c r="Q6" s="25"/>
      <c r="R6" s="24">
        <v>4682.8130000000001</v>
      </c>
      <c r="S6" s="27"/>
      <c r="T6" s="26">
        <v>5036.4569999999994</v>
      </c>
      <c r="U6" s="25"/>
      <c r="V6" s="28">
        <v>7.5519564842755696E-2</v>
      </c>
      <c r="X6" s="2"/>
    </row>
    <row r="7" spans="2:26" s="29" customFormat="1">
      <c r="B7" s="22" t="s">
        <v>8</v>
      </c>
      <c r="C7" s="23"/>
      <c r="D7" s="30">
        <v>0.43070208706348379</v>
      </c>
      <c r="E7" s="25"/>
      <c r="F7" s="30">
        <v>0.44448096230721285</v>
      </c>
      <c r="G7" s="25"/>
      <c r="H7" s="30">
        <v>0.44114304006859312</v>
      </c>
      <c r="I7" s="25"/>
      <c r="J7" s="30">
        <v>0.45365626182527907</v>
      </c>
      <c r="K7" s="25"/>
      <c r="L7" s="31">
        <v>0.42465673978448909</v>
      </c>
      <c r="M7" s="27"/>
      <c r="N7" s="32">
        <v>0</v>
      </c>
      <c r="O7" s="25"/>
      <c r="P7" s="32">
        <v>0</v>
      </c>
      <c r="Q7" s="25"/>
      <c r="R7" s="30">
        <v>0.4205281804196308</v>
      </c>
      <c r="S7" s="33"/>
      <c r="T7" s="31">
        <v>0.44049216246983475</v>
      </c>
      <c r="U7" s="25"/>
      <c r="V7" s="32">
        <v>0</v>
      </c>
      <c r="X7" s="2"/>
    </row>
    <row r="8" spans="2:26">
      <c r="B8" s="20" t="s">
        <v>9</v>
      </c>
      <c r="C8" s="21"/>
      <c r="D8" s="15">
        <v>560.02200000000005</v>
      </c>
      <c r="E8" s="16"/>
      <c r="F8" s="15">
        <v>643.60199999999998</v>
      </c>
      <c r="G8" s="16"/>
      <c r="H8" s="15">
        <v>677.28099999999995</v>
      </c>
      <c r="I8" s="16"/>
      <c r="J8" s="15">
        <v>721.42899999999997</v>
      </c>
      <c r="K8" s="16"/>
      <c r="L8" s="17">
        <v>738.90300000000002</v>
      </c>
      <c r="M8" s="18"/>
      <c r="N8" s="19">
        <v>2.4221371749680212E-2</v>
      </c>
      <c r="O8" s="16"/>
      <c r="P8" s="19">
        <v>0.3194178085860912</v>
      </c>
      <c r="Q8" s="16"/>
      <c r="R8" s="15">
        <v>2124.029</v>
      </c>
      <c r="S8" s="18"/>
      <c r="T8" s="17">
        <v>2781.2150000000001</v>
      </c>
      <c r="U8" s="16"/>
      <c r="V8" s="19">
        <v>0.30940538005837026</v>
      </c>
    </row>
    <row r="9" spans="2:26">
      <c r="B9" s="20" t="s">
        <v>10</v>
      </c>
      <c r="C9" s="21"/>
      <c r="D9" s="34">
        <v>0.19360954568193348</v>
      </c>
      <c r="E9" s="16"/>
      <c r="F9" s="34">
        <v>0.2314296779232379</v>
      </c>
      <c r="G9" s="16"/>
      <c r="H9" s="34">
        <v>0.23877887602611161</v>
      </c>
      <c r="I9" s="16"/>
      <c r="J9" s="34">
        <v>0.26427413071262862</v>
      </c>
      <c r="K9" s="16"/>
      <c r="L9" s="35">
        <v>0.23940346691359671</v>
      </c>
      <c r="M9" s="18"/>
      <c r="N9" s="32">
        <v>0</v>
      </c>
      <c r="O9" s="36"/>
      <c r="P9" s="32">
        <v>0</v>
      </c>
      <c r="Q9" s="16"/>
      <c r="R9" s="34">
        <v>0.19074305348698059</v>
      </c>
      <c r="S9" s="18"/>
      <c r="T9" s="35">
        <v>0.2432470702407549</v>
      </c>
      <c r="U9" s="16"/>
      <c r="V9" s="32">
        <v>0</v>
      </c>
    </row>
    <row r="10" spans="2:26">
      <c r="B10" s="20" t="s">
        <v>11</v>
      </c>
      <c r="C10" s="21"/>
      <c r="D10" s="15">
        <v>333.83299999999997</v>
      </c>
      <c r="E10" s="16"/>
      <c r="F10" s="15">
        <v>387.03899999999999</v>
      </c>
      <c r="G10" s="16"/>
      <c r="H10" s="15">
        <v>429.76900000000001</v>
      </c>
      <c r="I10" s="16"/>
      <c r="J10" s="15">
        <v>458.78800000000001</v>
      </c>
      <c r="K10" s="16"/>
      <c r="L10" s="17">
        <v>437.976</v>
      </c>
      <c r="M10" s="18"/>
      <c r="N10" s="19">
        <v>-4.5362999904095161E-2</v>
      </c>
      <c r="O10" s="16"/>
      <c r="P10" s="19">
        <v>0.31196136990651024</v>
      </c>
      <c r="Q10" s="16"/>
      <c r="R10" s="15">
        <v>1201.7750000000001</v>
      </c>
      <c r="S10" s="18"/>
      <c r="T10" s="17">
        <v>1713.5720000000001</v>
      </c>
      <c r="U10" s="16"/>
      <c r="V10" s="19">
        <v>0.42586757088473298</v>
      </c>
    </row>
    <row r="11" spans="2:26">
      <c r="B11" s="20" t="s">
        <v>12</v>
      </c>
      <c r="C11" s="21"/>
      <c r="D11" s="15">
        <v>324.88300000000004</v>
      </c>
      <c r="E11" s="16"/>
      <c r="F11" s="15">
        <v>389.62700000000001</v>
      </c>
      <c r="G11" s="16"/>
      <c r="H11" s="15">
        <v>436.495</v>
      </c>
      <c r="I11" s="16"/>
      <c r="J11" s="15">
        <v>462.93600000000004</v>
      </c>
      <c r="K11" s="16"/>
      <c r="L11" s="17">
        <v>459.65100000000001</v>
      </c>
      <c r="M11" s="18"/>
      <c r="N11" s="19">
        <v>-7.0960132718130035E-3</v>
      </c>
      <c r="O11" s="16"/>
      <c r="P11" s="19">
        <v>0.41482010446837769</v>
      </c>
      <c r="Q11" s="16"/>
      <c r="R11" s="15">
        <v>1218.6759999999999</v>
      </c>
      <c r="S11" s="18"/>
      <c r="T11" s="17">
        <v>1748.7089999999998</v>
      </c>
      <c r="U11" s="16"/>
      <c r="V11" s="19">
        <v>0.43492527956569255</v>
      </c>
      <c r="X11" s="37"/>
      <c r="Y11" s="37"/>
    </row>
    <row r="12" spans="2:26">
      <c r="B12" s="20" t="s">
        <v>13</v>
      </c>
      <c r="C12" s="21"/>
      <c r="D12" s="34">
        <v>0.1123178197102678</v>
      </c>
      <c r="E12" s="38"/>
      <c r="F12" s="34">
        <v>0.14010405673101919</v>
      </c>
      <c r="G12" s="38"/>
      <c r="H12" s="34">
        <v>0.15388854181797157</v>
      </c>
      <c r="I12" s="38"/>
      <c r="J12" s="34">
        <v>0.16958288199612359</v>
      </c>
      <c r="K12" s="38"/>
      <c r="L12" s="35">
        <v>0.14892623655649204</v>
      </c>
      <c r="M12" s="39"/>
      <c r="N12" s="32">
        <v>0</v>
      </c>
      <c r="O12" s="36"/>
      <c r="P12" s="32">
        <v>0</v>
      </c>
      <c r="Q12" s="36"/>
      <c r="R12" s="34">
        <v>0.10944011661389724</v>
      </c>
      <c r="S12" s="39"/>
      <c r="T12" s="35">
        <v>0.15294335064122702</v>
      </c>
      <c r="U12" s="38"/>
      <c r="V12" s="32">
        <v>0</v>
      </c>
    </row>
    <row r="13" spans="2:26">
      <c r="B13" s="20" t="s">
        <v>14</v>
      </c>
      <c r="C13" s="21"/>
      <c r="D13" s="15">
        <v>81.778999999999996</v>
      </c>
      <c r="E13" s="16"/>
      <c r="F13" s="15">
        <v>155.977</v>
      </c>
      <c r="G13" s="16"/>
      <c r="H13" s="15">
        <v>192.33099999999999</v>
      </c>
      <c r="I13" s="16"/>
      <c r="J13" s="15">
        <v>223.63300000000001</v>
      </c>
      <c r="K13" s="16"/>
      <c r="L13" s="17">
        <v>218.566</v>
      </c>
      <c r="M13" s="18"/>
      <c r="N13" s="19">
        <v>-2.2657657859081651E-2</v>
      </c>
      <c r="O13" s="16"/>
      <c r="P13" s="19" t="s">
        <v>252</v>
      </c>
      <c r="Q13" s="16"/>
      <c r="R13" s="15">
        <v>292.39800000000002</v>
      </c>
      <c r="S13" s="18"/>
      <c r="T13" s="17">
        <v>790.50699999999995</v>
      </c>
      <c r="U13" s="16"/>
      <c r="V13" s="19" t="s">
        <v>252</v>
      </c>
    </row>
    <row r="14" spans="2:26">
      <c r="B14" s="20" t="s">
        <v>15</v>
      </c>
      <c r="C14" s="21"/>
      <c r="D14" s="19">
        <v>2.8272451861396222E-2</v>
      </c>
      <c r="E14" s="38"/>
      <c r="F14" s="19">
        <v>5.6087002329751744E-2</v>
      </c>
      <c r="G14" s="38"/>
      <c r="H14" s="19">
        <v>6.7807276455382731E-2</v>
      </c>
      <c r="I14" s="38"/>
      <c r="J14" s="19">
        <v>8.1921320980522377E-2</v>
      </c>
      <c r="K14" s="38"/>
      <c r="L14" s="40">
        <v>7.0815057117696339E-2</v>
      </c>
      <c r="M14" s="39"/>
      <c r="N14" s="32">
        <v>0</v>
      </c>
      <c r="O14" s="36"/>
      <c r="P14" s="32">
        <v>0</v>
      </c>
      <c r="Q14" s="36"/>
      <c r="R14" s="34">
        <v>2.6258063027146124E-2</v>
      </c>
      <c r="S14" s="39"/>
      <c r="T14" s="35">
        <v>6.9138312483863498E-2</v>
      </c>
      <c r="U14" s="38"/>
      <c r="V14" s="32">
        <v>0</v>
      </c>
    </row>
    <row r="15" spans="2:26">
      <c r="B15" s="20" t="s">
        <v>16</v>
      </c>
      <c r="C15" s="21"/>
      <c r="D15" s="15">
        <v>64.929000000000002</v>
      </c>
      <c r="E15" s="16"/>
      <c r="F15" s="15">
        <v>129.446</v>
      </c>
      <c r="G15" s="16"/>
      <c r="H15" s="15">
        <v>164.63900000000001</v>
      </c>
      <c r="I15" s="16"/>
      <c r="J15" s="15">
        <v>196.864</v>
      </c>
      <c r="K15" s="16"/>
      <c r="L15" s="17">
        <v>169.637</v>
      </c>
      <c r="M15" s="18"/>
      <c r="N15" s="19">
        <v>-0.13830360045513657</v>
      </c>
      <c r="O15" s="16"/>
      <c r="P15" s="19" t="s">
        <v>252</v>
      </c>
      <c r="Q15" s="16"/>
      <c r="R15" s="15">
        <v>168.268</v>
      </c>
      <c r="S15" s="18"/>
      <c r="T15" s="17">
        <v>660.58600000000001</v>
      </c>
      <c r="U15" s="16"/>
      <c r="V15" s="19" t="s">
        <v>252</v>
      </c>
      <c r="W15" s="41"/>
    </row>
    <row r="16" spans="2:26">
      <c r="B16" s="20" t="s">
        <v>17</v>
      </c>
      <c r="C16" s="21"/>
      <c r="D16" s="15">
        <v>-18.149000000000001</v>
      </c>
      <c r="E16" s="16"/>
      <c r="F16" s="15">
        <v>-35.738999999999997</v>
      </c>
      <c r="G16" s="16"/>
      <c r="H16" s="15">
        <v>-40.768000000000001</v>
      </c>
      <c r="I16" s="16"/>
      <c r="J16" s="15">
        <v>-55.29</v>
      </c>
      <c r="K16" s="16"/>
      <c r="L16" s="17">
        <v>-69.007000000000005</v>
      </c>
      <c r="M16" s="18"/>
      <c r="N16" s="19">
        <v>-0.24809187918249243</v>
      </c>
      <c r="O16" s="16"/>
      <c r="P16" s="19" t="s">
        <v>251</v>
      </c>
      <c r="Q16" s="16"/>
      <c r="R16" s="15">
        <v>-30.224</v>
      </c>
      <c r="S16" s="18"/>
      <c r="T16" s="17">
        <v>-200.804</v>
      </c>
      <c r="U16" s="16"/>
      <c r="V16" s="19" t="s">
        <v>251</v>
      </c>
    </row>
    <row r="17" spans="2:23">
      <c r="B17" s="20" t="s">
        <v>18</v>
      </c>
      <c r="C17" s="21"/>
      <c r="D17" s="15">
        <v>46.78</v>
      </c>
      <c r="E17" s="16"/>
      <c r="F17" s="15">
        <v>93.706999999999994</v>
      </c>
      <c r="G17" s="16"/>
      <c r="H17" s="15">
        <v>123.871</v>
      </c>
      <c r="I17" s="16"/>
      <c r="J17" s="15">
        <v>141.57400000000001</v>
      </c>
      <c r="K17" s="16"/>
      <c r="L17" s="17">
        <v>100.63</v>
      </c>
      <c r="M17" s="18"/>
      <c r="N17" s="19">
        <v>-0.28920564510432717</v>
      </c>
      <c r="O17" s="16"/>
      <c r="P17" s="19" t="s">
        <v>252</v>
      </c>
      <c r="Q17" s="16"/>
      <c r="R17" s="15">
        <v>138.04400000000001</v>
      </c>
      <c r="S17" s="18"/>
      <c r="T17" s="17">
        <v>459.78199999999998</v>
      </c>
      <c r="U17" s="16"/>
      <c r="V17" s="19" t="s">
        <v>252</v>
      </c>
    </row>
    <row r="18" spans="2:23">
      <c r="B18" s="20" t="s">
        <v>19</v>
      </c>
      <c r="C18" s="21"/>
      <c r="D18" s="15">
        <v>-7.87</v>
      </c>
      <c r="E18" s="16"/>
      <c r="F18" s="15">
        <v>-20.175000000000001</v>
      </c>
      <c r="G18" s="16"/>
      <c r="H18" s="15">
        <v>-51.07</v>
      </c>
      <c r="I18" s="16"/>
      <c r="J18" s="15">
        <v>-59.57</v>
      </c>
      <c r="K18" s="16"/>
      <c r="L18" s="17">
        <v>-14.581</v>
      </c>
      <c r="M18" s="18"/>
      <c r="N18" s="19">
        <v>0.75522914218566395</v>
      </c>
      <c r="O18" s="16"/>
      <c r="P18" s="19">
        <v>-0.85273189326556531</v>
      </c>
      <c r="Q18" s="16"/>
      <c r="R18" s="15">
        <v>-32.209000000000003</v>
      </c>
      <c r="S18" s="18"/>
      <c r="T18" s="17">
        <v>-145.39599999999999</v>
      </c>
      <c r="U18" s="16"/>
      <c r="V18" s="19" t="s">
        <v>251</v>
      </c>
    </row>
    <row r="19" spans="2:23">
      <c r="B19" s="20" t="s">
        <v>253</v>
      </c>
      <c r="C19" s="21"/>
      <c r="D19" s="15">
        <v>38.909999999999997</v>
      </c>
      <c r="E19" s="16"/>
      <c r="F19" s="15">
        <v>73.531999999999996</v>
      </c>
      <c r="G19" s="16"/>
      <c r="H19" s="15">
        <v>72.801000000000002</v>
      </c>
      <c r="I19" s="16"/>
      <c r="J19" s="15">
        <v>82.004000000000005</v>
      </c>
      <c r="K19" s="16"/>
      <c r="L19" s="17">
        <v>86.049000000000007</v>
      </c>
      <c r="M19" s="18"/>
      <c r="N19" s="19">
        <v>4.9326862104287612E-2</v>
      </c>
      <c r="O19" s="16"/>
      <c r="P19" s="19" t="s">
        <v>252</v>
      </c>
      <c r="Q19" s="16"/>
      <c r="R19" s="15">
        <v>105.83499999999999</v>
      </c>
      <c r="S19" s="18"/>
      <c r="T19" s="17">
        <v>314.38600000000002</v>
      </c>
      <c r="U19" s="16"/>
      <c r="V19" s="19" t="s">
        <v>252</v>
      </c>
    </row>
    <row r="20" spans="2:23">
      <c r="B20" s="20" t="s">
        <v>254</v>
      </c>
      <c r="C20" s="21"/>
      <c r="D20" s="42">
        <v>0.26500000000000001</v>
      </c>
      <c r="E20" s="43"/>
      <c r="F20" s="42">
        <v>0.55000000000000004</v>
      </c>
      <c r="G20" s="43"/>
      <c r="H20" s="42">
        <v>0.54300000000000004</v>
      </c>
      <c r="I20" s="43"/>
      <c r="J20" s="42">
        <v>0.60899999999999999</v>
      </c>
      <c r="K20" s="43"/>
      <c r="L20" s="44">
        <v>0.63</v>
      </c>
      <c r="M20" s="18"/>
      <c r="N20" s="19">
        <v>3.4482758620689689E-2</v>
      </c>
      <c r="O20" s="16"/>
      <c r="P20" s="19" t="s">
        <v>252</v>
      </c>
      <c r="Q20" s="45"/>
      <c r="R20" s="46">
        <v>0.74746811850050288</v>
      </c>
      <c r="S20" s="18"/>
      <c r="T20" s="47">
        <v>2.332023138480829</v>
      </c>
      <c r="U20" s="45"/>
      <c r="V20" s="19" t="s">
        <v>252</v>
      </c>
    </row>
    <row r="21" spans="2:23">
      <c r="B21" s="20" t="s">
        <v>20</v>
      </c>
      <c r="C21" s="21"/>
      <c r="D21" s="46"/>
      <c r="E21" s="45"/>
      <c r="F21" s="46"/>
      <c r="G21" s="45"/>
      <c r="H21" s="46"/>
      <c r="I21" s="45"/>
      <c r="J21" s="46"/>
      <c r="K21" s="45"/>
      <c r="L21" s="47"/>
      <c r="M21" s="18"/>
      <c r="N21" s="19"/>
      <c r="O21" s="45"/>
      <c r="P21" s="19"/>
      <c r="Q21" s="45"/>
      <c r="R21" s="46">
        <v>0.19</v>
      </c>
      <c r="S21" s="18"/>
      <c r="T21" s="47">
        <v>0.7</v>
      </c>
      <c r="U21" s="45"/>
      <c r="V21" s="19" t="s">
        <v>252</v>
      </c>
    </row>
    <row r="22" spans="2:23">
      <c r="B22" s="13" t="s">
        <v>21</v>
      </c>
      <c r="C22" s="14"/>
      <c r="D22" s="15"/>
      <c r="E22" s="16"/>
      <c r="F22" s="46"/>
      <c r="G22" s="16"/>
      <c r="H22" s="46"/>
      <c r="I22" s="45"/>
      <c r="J22" s="15"/>
      <c r="K22" s="16"/>
      <c r="L22" s="17"/>
      <c r="M22" s="18"/>
      <c r="N22" s="19"/>
      <c r="O22" s="16"/>
      <c r="P22" s="19"/>
      <c r="Q22" s="16"/>
      <c r="R22" s="15"/>
      <c r="S22" s="18"/>
      <c r="T22" s="17"/>
      <c r="U22" s="16"/>
      <c r="V22" s="19"/>
    </row>
    <row r="23" spans="2:23">
      <c r="B23" s="20" t="s">
        <v>22</v>
      </c>
      <c r="C23" s="21"/>
      <c r="D23" s="15">
        <v>16599.358</v>
      </c>
      <c r="E23" s="16"/>
      <c r="F23" s="15">
        <v>16964.488000000001</v>
      </c>
      <c r="G23" s="16"/>
      <c r="H23" s="15">
        <v>17084.587</v>
      </c>
      <c r="I23" s="16"/>
      <c r="J23" s="15">
        <v>17375.034</v>
      </c>
      <c r="K23" s="16"/>
      <c r="L23" s="17">
        <v>17388.404999999999</v>
      </c>
      <c r="M23" s="18"/>
      <c r="N23" s="15">
        <v>13.370999999999185</v>
      </c>
      <c r="O23" s="16"/>
      <c r="P23" s="15">
        <v>789.04699999999866</v>
      </c>
      <c r="Q23" s="16"/>
      <c r="R23" s="15">
        <v>16599.358</v>
      </c>
      <c r="S23" s="18"/>
      <c r="T23" s="17">
        <v>17388.404999999999</v>
      </c>
      <c r="U23" s="16"/>
      <c r="V23" s="15">
        <v>789.04699999999866</v>
      </c>
    </row>
    <row r="24" spans="2:23">
      <c r="B24" s="20" t="s">
        <v>23</v>
      </c>
      <c r="C24" s="21"/>
      <c r="D24" s="15">
        <v>5607.777</v>
      </c>
      <c r="E24" s="16"/>
      <c r="F24" s="15">
        <v>5652.2759999999998</v>
      </c>
      <c r="G24" s="16"/>
      <c r="H24" s="15">
        <v>5664.2659999999996</v>
      </c>
      <c r="I24" s="16"/>
      <c r="J24" s="15">
        <v>5846.125</v>
      </c>
      <c r="K24" s="16"/>
      <c r="L24" s="17">
        <v>5772.6930000000002</v>
      </c>
      <c r="M24" s="18"/>
      <c r="N24" s="15">
        <v>-73.431999999999789</v>
      </c>
      <c r="O24" s="16"/>
      <c r="P24" s="15">
        <v>164.91600000000017</v>
      </c>
      <c r="Q24" s="16"/>
      <c r="R24" s="15">
        <v>5607.777</v>
      </c>
      <c r="S24" s="18"/>
      <c r="T24" s="17">
        <v>5772.6930000000002</v>
      </c>
      <c r="U24" s="16"/>
      <c r="V24" s="15">
        <v>164.91600000000017</v>
      </c>
      <c r="W24" s="41"/>
    </row>
    <row r="25" spans="2:23">
      <c r="B25" s="20" t="s">
        <v>24</v>
      </c>
      <c r="C25" s="21"/>
      <c r="D25" s="15">
        <v>2050.2419999999993</v>
      </c>
      <c r="E25" s="16"/>
      <c r="F25" s="15">
        <v>2046.3689999999997</v>
      </c>
      <c r="G25" s="16"/>
      <c r="H25" s="15">
        <v>2056.9799999999996</v>
      </c>
      <c r="I25" s="16"/>
      <c r="J25" s="15">
        <v>2195.4079999999999</v>
      </c>
      <c r="K25" s="16"/>
      <c r="L25" s="17">
        <v>2008.9899999999998</v>
      </c>
      <c r="M25" s="18"/>
      <c r="N25" s="15">
        <v>-186.41800000000012</v>
      </c>
      <c r="O25" s="16"/>
      <c r="P25" s="15">
        <v>-41.251999999999498</v>
      </c>
      <c r="Q25" s="16"/>
      <c r="R25" s="15">
        <v>2050.2419999999993</v>
      </c>
      <c r="S25" s="18"/>
      <c r="T25" s="17">
        <v>2008.9899999999998</v>
      </c>
      <c r="U25" s="16"/>
      <c r="V25" s="15">
        <v>-41.251999999999498</v>
      </c>
      <c r="W25" s="41"/>
    </row>
    <row r="26" spans="2:23">
      <c r="B26" s="48" t="s">
        <v>25</v>
      </c>
      <c r="C26" s="23"/>
      <c r="D26" s="24">
        <v>1804.5709999999999</v>
      </c>
      <c r="E26" s="25"/>
      <c r="F26" s="24">
        <v>1948.567</v>
      </c>
      <c r="G26" s="25"/>
      <c r="H26" s="24">
        <v>1946.7449999999999</v>
      </c>
      <c r="I26" s="25"/>
      <c r="J26" s="24">
        <v>1991.8989999999999</v>
      </c>
      <c r="K26" s="25"/>
      <c r="L26" s="26">
        <v>1817.143</v>
      </c>
      <c r="M26" s="27"/>
      <c r="N26" s="24">
        <v>-174.75599999999986</v>
      </c>
      <c r="O26" s="25"/>
      <c r="P26" s="24">
        <v>12.572000000000116</v>
      </c>
      <c r="Q26" s="25"/>
      <c r="R26" s="24">
        <v>1804.5709999999999</v>
      </c>
      <c r="S26" s="27"/>
      <c r="T26" s="26">
        <v>1817.143</v>
      </c>
      <c r="U26" s="25"/>
      <c r="V26" s="24">
        <v>12.572000000000116</v>
      </c>
      <c r="W26" s="41"/>
    </row>
    <row r="27" spans="2:23">
      <c r="B27" s="48" t="s">
        <v>26</v>
      </c>
      <c r="C27" s="23"/>
      <c r="D27" s="24">
        <v>1667.309</v>
      </c>
      <c r="E27" s="25"/>
      <c r="F27" s="24">
        <v>1698.4849999999999</v>
      </c>
      <c r="G27" s="25"/>
      <c r="H27" s="24">
        <v>1828.4590000000001</v>
      </c>
      <c r="I27" s="25"/>
      <c r="J27" s="24">
        <v>1818.643</v>
      </c>
      <c r="K27" s="25"/>
      <c r="L27" s="26">
        <v>1755.8030000000001</v>
      </c>
      <c r="M27" s="27"/>
      <c r="N27" s="24">
        <v>-62.839999999999918</v>
      </c>
      <c r="O27" s="25"/>
      <c r="P27" s="24">
        <v>88.494000000000142</v>
      </c>
      <c r="Q27" s="25"/>
      <c r="R27" s="24">
        <v>1667.309</v>
      </c>
      <c r="S27" s="27"/>
      <c r="T27" s="26">
        <v>1755.8030000000001</v>
      </c>
      <c r="U27" s="25"/>
      <c r="V27" s="24">
        <v>88.494000000000142</v>
      </c>
      <c r="W27" s="41"/>
    </row>
    <row r="28" spans="2:23">
      <c r="B28" s="48" t="s">
        <v>27</v>
      </c>
      <c r="C28" s="23"/>
      <c r="D28" s="24">
        <v>-1124.3140000000001</v>
      </c>
      <c r="E28" s="25"/>
      <c r="F28" s="24">
        <v>-1323.3209999999999</v>
      </c>
      <c r="G28" s="25"/>
      <c r="H28" s="24">
        <v>-1365.703</v>
      </c>
      <c r="I28" s="25"/>
      <c r="J28" s="24">
        <v>-1201.3040000000001</v>
      </c>
      <c r="K28" s="25"/>
      <c r="L28" s="26">
        <v>-1193.9829999999999</v>
      </c>
      <c r="M28" s="27"/>
      <c r="N28" s="24">
        <v>7.3210000000001401</v>
      </c>
      <c r="O28" s="25"/>
      <c r="P28" s="24">
        <v>-69.668999999999869</v>
      </c>
      <c r="Q28" s="25"/>
      <c r="R28" s="24">
        <v>-1124.3140000000001</v>
      </c>
      <c r="S28" s="27"/>
      <c r="T28" s="26">
        <v>-1193.9829999999999</v>
      </c>
      <c r="U28" s="25"/>
      <c r="V28" s="24">
        <v>-69.668999999999869</v>
      </c>
      <c r="W28" s="41"/>
    </row>
    <row r="29" spans="2:23">
      <c r="B29" s="48" t="s">
        <v>28</v>
      </c>
      <c r="C29" s="23"/>
      <c r="D29" s="24">
        <v>528.78899999999999</v>
      </c>
      <c r="E29" s="25"/>
      <c r="F29" s="24">
        <v>597.61800000000005</v>
      </c>
      <c r="G29" s="25"/>
      <c r="H29" s="24">
        <v>480.09199999999998</v>
      </c>
      <c r="I29" s="25"/>
      <c r="J29" s="24">
        <v>463.971</v>
      </c>
      <c r="K29" s="25"/>
      <c r="L29" s="26">
        <v>403.28199999999998</v>
      </c>
      <c r="M29" s="27"/>
      <c r="N29" s="24">
        <v>-60.689000000000021</v>
      </c>
      <c r="O29" s="25"/>
      <c r="P29" s="24">
        <v>-125.50700000000001</v>
      </c>
      <c r="Q29" s="25"/>
      <c r="R29" s="24">
        <v>528.78899999999999</v>
      </c>
      <c r="S29" s="27"/>
      <c r="T29" s="26">
        <v>403.28199999999998</v>
      </c>
      <c r="U29" s="25"/>
      <c r="V29" s="24">
        <v>-125.50700000000001</v>
      </c>
      <c r="W29" s="41"/>
    </row>
    <row r="30" spans="2:23">
      <c r="B30" s="48" t="s">
        <v>29</v>
      </c>
      <c r="C30" s="23"/>
      <c r="D30" s="24">
        <v>-826.11300000000006</v>
      </c>
      <c r="E30" s="25"/>
      <c r="F30" s="24">
        <v>-874.98</v>
      </c>
      <c r="G30" s="25"/>
      <c r="H30" s="24">
        <v>-832.61300000000006</v>
      </c>
      <c r="I30" s="25"/>
      <c r="J30" s="24">
        <v>-877.80100000000004</v>
      </c>
      <c r="K30" s="25"/>
      <c r="L30" s="26">
        <v>-773.255</v>
      </c>
      <c r="M30" s="27"/>
      <c r="N30" s="24">
        <v>104.54600000000005</v>
      </c>
      <c r="O30" s="25"/>
      <c r="P30" s="24">
        <v>52.858000000000061</v>
      </c>
      <c r="Q30" s="25"/>
      <c r="R30" s="24">
        <v>-826.11300000000006</v>
      </c>
      <c r="S30" s="27"/>
      <c r="T30" s="26">
        <v>-773.255</v>
      </c>
      <c r="U30" s="25"/>
      <c r="V30" s="24">
        <v>52.858000000000061</v>
      </c>
      <c r="W30" s="41"/>
    </row>
    <row r="31" spans="2:23" collapsed="1">
      <c r="B31" s="20" t="s">
        <v>30</v>
      </c>
      <c r="C31" s="21"/>
      <c r="D31" s="15">
        <v>1670.519</v>
      </c>
      <c r="E31" s="16"/>
      <c r="F31" s="15">
        <v>1613.7340000000004</v>
      </c>
      <c r="G31" s="16"/>
      <c r="H31" s="15">
        <v>1569.4940000000001</v>
      </c>
      <c r="I31" s="16"/>
      <c r="J31" s="15">
        <v>1535.2349999999997</v>
      </c>
      <c r="K31" s="16"/>
      <c r="L31" s="17">
        <v>1210.5600000000002</v>
      </c>
      <c r="M31" s="18"/>
      <c r="N31" s="15">
        <v>-324.6749999999995</v>
      </c>
      <c r="O31" s="16"/>
      <c r="P31" s="15">
        <v>-459.95899999999983</v>
      </c>
      <c r="Q31" s="16"/>
      <c r="R31" s="15">
        <v>1670.519</v>
      </c>
      <c r="S31" s="18"/>
      <c r="T31" s="17">
        <v>1210.5600000000002</v>
      </c>
      <c r="U31" s="16"/>
      <c r="V31" s="15">
        <v>-459.95899999999983</v>
      </c>
    </row>
    <row r="32" spans="2:23" collapsed="1">
      <c r="B32" s="20" t="s">
        <v>31</v>
      </c>
      <c r="C32" s="21"/>
      <c r="D32" s="15"/>
      <c r="E32" s="16"/>
      <c r="F32" s="46"/>
      <c r="G32" s="16"/>
      <c r="H32" s="46"/>
      <c r="I32" s="45"/>
      <c r="J32" s="15"/>
      <c r="K32" s="16"/>
      <c r="L32" s="17"/>
      <c r="M32" s="49"/>
      <c r="N32" s="50"/>
      <c r="O32" s="16"/>
      <c r="P32" s="50"/>
      <c r="Q32" s="16"/>
      <c r="R32" s="50">
        <v>2.8706239987967647E-2</v>
      </c>
      <c r="S32" s="49"/>
      <c r="T32" s="35">
        <v>7.7365395435452733E-2</v>
      </c>
      <c r="U32" s="38"/>
      <c r="V32" s="50"/>
    </row>
    <row r="33" spans="2:24">
      <c r="B33" s="13" t="s">
        <v>32</v>
      </c>
      <c r="C33" s="14"/>
      <c r="D33" s="15"/>
      <c r="E33" s="16"/>
      <c r="F33" s="46"/>
      <c r="G33" s="16"/>
      <c r="H33" s="46"/>
      <c r="I33" s="45"/>
      <c r="J33" s="15"/>
      <c r="K33" s="16"/>
      <c r="L33" s="17"/>
      <c r="M33" s="18"/>
      <c r="N33" s="15"/>
      <c r="O33" s="16"/>
      <c r="P33" s="15"/>
      <c r="Q33" s="16"/>
      <c r="R33" s="15"/>
      <c r="S33" s="18"/>
      <c r="T33" s="17"/>
      <c r="U33" s="16"/>
      <c r="V33" s="15"/>
    </row>
    <row r="34" spans="2:24">
      <c r="B34" s="20" t="s">
        <v>33</v>
      </c>
      <c r="C34" s="21"/>
      <c r="D34" s="15">
        <v>256.28899999999999</v>
      </c>
      <c r="E34" s="16"/>
      <c r="F34" s="15">
        <v>104.899</v>
      </c>
      <c r="G34" s="16"/>
      <c r="H34" s="15">
        <v>123.872</v>
      </c>
      <c r="I34" s="51"/>
      <c r="J34" s="15">
        <v>100.559</v>
      </c>
      <c r="K34" s="16"/>
      <c r="L34" s="17">
        <v>385.86099999999999</v>
      </c>
      <c r="M34" s="18"/>
      <c r="N34" s="15">
        <v>285.30200000000002</v>
      </c>
      <c r="O34" s="16"/>
      <c r="P34" s="15">
        <v>129.572</v>
      </c>
      <c r="Q34" s="16"/>
      <c r="R34" s="15">
        <v>-715.59699999999998</v>
      </c>
      <c r="S34" s="18"/>
      <c r="T34" s="17">
        <v>715.19100000000003</v>
      </c>
      <c r="U34" s="16"/>
      <c r="V34" s="15">
        <v>1430.788</v>
      </c>
    </row>
    <row r="35" spans="2:24" collapsed="1">
      <c r="B35" s="20" t="s">
        <v>34</v>
      </c>
      <c r="C35" s="21"/>
      <c r="D35" s="15">
        <v>130.10399999999998</v>
      </c>
      <c r="E35" s="16"/>
      <c r="F35" s="52">
        <v>75.391999999999996</v>
      </c>
      <c r="G35" s="16"/>
      <c r="H35" s="52">
        <v>87.313000000000002</v>
      </c>
      <c r="I35" s="51"/>
      <c r="J35" s="15">
        <v>118.85</v>
      </c>
      <c r="K35" s="16"/>
      <c r="L35" s="17">
        <v>161.25700000000001</v>
      </c>
      <c r="M35" s="18"/>
      <c r="N35" s="15">
        <v>42.407000000000011</v>
      </c>
      <c r="O35" s="16"/>
      <c r="P35" s="15">
        <v>31.15300000000002</v>
      </c>
      <c r="Q35" s="16"/>
      <c r="R35" s="15">
        <v>382.72299999999996</v>
      </c>
      <c r="S35" s="18"/>
      <c r="T35" s="17">
        <v>442.81200000000001</v>
      </c>
      <c r="U35" s="16"/>
      <c r="V35" s="15">
        <v>60.089000000000055</v>
      </c>
    </row>
    <row r="36" spans="2:24" collapsed="1">
      <c r="B36" s="13" t="s">
        <v>35</v>
      </c>
      <c r="C36" s="14"/>
      <c r="D36" s="15"/>
      <c r="E36" s="16"/>
      <c r="F36" s="46"/>
      <c r="G36" s="16"/>
      <c r="H36" s="46"/>
      <c r="I36" s="45"/>
      <c r="J36" s="15"/>
      <c r="K36" s="16"/>
      <c r="L36" s="17"/>
      <c r="M36" s="18"/>
      <c r="N36" s="15"/>
      <c r="O36" s="16"/>
      <c r="P36" s="15"/>
      <c r="Q36" s="16"/>
      <c r="R36" s="15"/>
      <c r="S36" s="18"/>
      <c r="T36" s="17"/>
      <c r="U36" s="16"/>
      <c r="V36" s="15"/>
    </row>
    <row r="37" spans="2:24">
      <c r="B37" s="20" t="s">
        <v>36</v>
      </c>
      <c r="C37" s="21"/>
      <c r="D37" s="15">
        <v>2535.5590000000002</v>
      </c>
      <c r="E37" s="16"/>
      <c r="F37" s="15">
        <v>2444.3049999999998</v>
      </c>
      <c r="G37" s="16"/>
      <c r="H37" s="15">
        <v>2863.75</v>
      </c>
      <c r="I37" s="16"/>
      <c r="J37" s="15">
        <v>2620.7359999999999</v>
      </c>
      <c r="K37" s="16"/>
      <c r="L37" s="17">
        <v>2946.777</v>
      </c>
      <c r="M37" s="18"/>
      <c r="N37" s="15">
        <v>326.04100000000017</v>
      </c>
      <c r="O37" s="16"/>
      <c r="P37" s="15">
        <v>411.21799999999985</v>
      </c>
      <c r="Q37" s="16"/>
      <c r="R37" s="15">
        <v>11707.632</v>
      </c>
      <c r="S37" s="18"/>
      <c r="T37" s="17">
        <v>10875.567999999999</v>
      </c>
      <c r="U37" s="16"/>
      <c r="V37" s="15">
        <v>-832.06400000000031</v>
      </c>
      <c r="X37" s="53"/>
    </row>
    <row r="38" spans="2:24">
      <c r="B38" s="20" t="s">
        <v>37</v>
      </c>
      <c r="C38" s="21"/>
      <c r="D38" s="15">
        <v>7077.81</v>
      </c>
      <c r="E38" s="16"/>
      <c r="F38" s="15">
        <v>6686.6149999999998</v>
      </c>
      <c r="G38" s="16"/>
      <c r="H38" s="15">
        <v>6681.9979999999996</v>
      </c>
      <c r="I38" s="16"/>
      <c r="J38" s="15">
        <v>6634.4780000000001</v>
      </c>
      <c r="K38" s="16"/>
      <c r="L38" s="17">
        <v>6362.1270000000004</v>
      </c>
      <c r="M38" s="18"/>
      <c r="N38" s="15">
        <v>-272.35099999999966</v>
      </c>
      <c r="O38" s="16"/>
      <c r="P38" s="15">
        <v>-715.68299999999999</v>
      </c>
      <c r="Q38" s="16"/>
      <c r="R38" s="15">
        <v>7077.81</v>
      </c>
      <c r="S38" s="18"/>
      <c r="T38" s="17">
        <v>6362.1270000000004</v>
      </c>
      <c r="U38" s="16"/>
      <c r="V38" s="15">
        <v>-715.68299999999999</v>
      </c>
    </row>
    <row r="39" spans="2:24">
      <c r="B39" s="13" t="s">
        <v>38</v>
      </c>
      <c r="C39" s="21"/>
      <c r="D39" s="54">
        <v>41149.039999999972</v>
      </c>
      <c r="E39" s="55"/>
      <c r="F39" s="56">
        <v>41195.880000000012</v>
      </c>
      <c r="G39" s="55"/>
      <c r="H39" s="56">
        <v>41236.360000000008</v>
      </c>
      <c r="I39" s="55"/>
      <c r="J39" s="54">
        <v>41827.260000000009</v>
      </c>
      <c r="K39" s="55"/>
      <c r="L39" s="57">
        <v>42324.680000000008</v>
      </c>
      <c r="M39" s="58"/>
      <c r="N39" s="56">
        <v>497.41999999999825</v>
      </c>
      <c r="O39" s="16"/>
      <c r="P39" s="56">
        <v>1175.6400000000358</v>
      </c>
      <c r="Q39" s="55"/>
      <c r="R39" s="54">
        <v>41149.039999999972</v>
      </c>
      <c r="S39" s="58"/>
      <c r="T39" s="57">
        <v>42324.680000000008</v>
      </c>
      <c r="U39" s="55"/>
      <c r="V39" s="56">
        <v>1175.6400000000358</v>
      </c>
    </row>
    <row r="40" spans="2:24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2:24">
      <c r="B41" s="59" t="s">
        <v>39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</row>
    <row r="42" spans="2:24">
      <c r="B42" s="263" t="s">
        <v>266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</row>
    <row r="43" spans="2:24" s="61" customFormat="1">
      <c r="B43" s="59" t="s">
        <v>40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X43" s="2"/>
    </row>
    <row r="44" spans="2:24" s="61" customFormat="1">
      <c r="B44" s="63" t="s">
        <v>267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X44" s="2"/>
    </row>
    <row r="45" spans="2:24">
      <c r="B45" s="60" t="s">
        <v>41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</row>
    <row r="46" spans="2:24">
      <c r="B46" s="60" t="s">
        <v>42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</row>
    <row r="47" spans="2:24">
      <c r="B47" s="60" t="s">
        <v>43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</row>
    <row r="48" spans="2:24">
      <c r="B48" s="64" t="s">
        <v>44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</row>
    <row r="49" spans="2:22">
      <c r="B49" s="59" t="s">
        <v>45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</row>
    <row r="50" spans="2:22">
      <c r="B50" s="66" t="s">
        <v>46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</row>
    <row r="51" spans="2:22" ht="7.5" customHeight="1"/>
    <row r="53" spans="2:22" ht="8.2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&amp;C&amp;A&amp;R&amp;P&amp;LKION quarterly financials Q4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0C88F-F666-487F-99B0-A69CCEF643CD}">
  <sheetPr codeName="Tabelle3">
    <pageSetUpPr fitToPage="1"/>
  </sheetPr>
  <dimension ref="A1:Y69"/>
  <sheetViews>
    <sheetView showGridLines="0" tabSelected="1" topLeftCell="A16" zoomScaleNormal="100" zoomScaleSheetLayoutView="100" workbookViewId="0">
      <selection activeCell="L30" sqref="L30"/>
    </sheetView>
  </sheetViews>
  <sheetFormatPr defaultColWidth="13.140625" defaultRowHeight="15"/>
  <cols>
    <col min="1" max="1" width="2" customWidth="1"/>
    <col min="2" max="2" width="31.28515625" style="2" customWidth="1" collapsed="1"/>
    <col min="3" max="3" width="0.7109375" style="2" customWidth="1"/>
    <col min="4" max="4" width="9.85546875" style="2" customWidth="1"/>
    <col min="5" max="5" width="0.7109375" style="2" customWidth="1"/>
    <col min="6" max="6" width="9.85546875" style="2" customWidth="1"/>
    <col min="7" max="7" width="0.7109375" style="2" customWidth="1"/>
    <col min="8" max="8" width="9.85546875" style="2" customWidth="1"/>
    <col min="9" max="9" width="0.7109375" style="2" customWidth="1"/>
    <col min="10" max="10" width="9.85546875" style="2" customWidth="1"/>
    <col min="11" max="11" width="0.7109375" style="2" customWidth="1"/>
    <col min="12" max="12" width="9.85546875" style="2" customWidth="1"/>
    <col min="13" max="13" width="0.7109375" style="2" customWidth="1"/>
    <col min="14" max="14" width="9.85546875" style="2" customWidth="1"/>
    <col min="15" max="15" width="0.7109375" style="2" customWidth="1"/>
    <col min="16" max="16" width="9.85546875" style="2" customWidth="1"/>
    <col min="17" max="17" width="0.7109375" style="2" customWidth="1"/>
    <col min="18" max="18" width="9.85546875" style="2" customWidth="1"/>
    <col min="19" max="19" width="0.7109375" style="2" customWidth="1"/>
    <col min="20" max="20" width="9.85546875" style="2" customWidth="1"/>
    <col min="21" max="21" width="0.7109375" style="2" customWidth="1"/>
    <col min="22" max="22" width="9.85546875" style="2" customWidth="1"/>
    <col min="23" max="23" width="3.28515625" style="2" customWidth="1"/>
    <col min="24" max="24" width="13.140625" style="2"/>
    <col min="25" max="25" width="13.140625" style="2" collapsed="1"/>
    <col min="26" max="16384" width="13.140625" style="2"/>
  </cols>
  <sheetData>
    <row r="1" spans="2:24" ht="15.75" customHeight="1" collapsed="1"/>
    <row r="2" spans="2:24" ht="41.25" customHeight="1" thickBot="1">
      <c r="B2" s="3" t="s">
        <v>47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2:24" ht="28.15" customHeight="1">
      <c r="B3" s="20" t="s">
        <v>1</v>
      </c>
      <c r="C3" s="21"/>
      <c r="D3" s="8" t="s">
        <v>244</v>
      </c>
      <c r="E3" s="9"/>
      <c r="F3" s="8" t="s">
        <v>245</v>
      </c>
      <c r="G3" s="9"/>
      <c r="H3" s="8" t="s">
        <v>246</v>
      </c>
      <c r="I3" s="9"/>
      <c r="J3" s="8" t="s">
        <v>247</v>
      </c>
      <c r="K3" s="9"/>
      <c r="L3" s="10" t="s">
        <v>248</v>
      </c>
      <c r="M3" s="12"/>
      <c r="N3" s="8" t="s">
        <v>2</v>
      </c>
      <c r="O3" s="9"/>
      <c r="P3" s="8" t="s">
        <v>3</v>
      </c>
      <c r="Q3" s="9"/>
      <c r="R3" s="8" t="s">
        <v>249</v>
      </c>
      <c r="S3" s="11"/>
      <c r="T3" s="10" t="s">
        <v>250</v>
      </c>
      <c r="U3" s="12"/>
      <c r="V3" s="8" t="s">
        <v>4</v>
      </c>
    </row>
    <row r="4" spans="2:24">
      <c r="B4" s="20" t="s">
        <v>48</v>
      </c>
      <c r="C4" s="21"/>
      <c r="D4" s="68">
        <v>2067.7939999999999</v>
      </c>
      <c r="E4" s="21"/>
      <c r="F4" s="68">
        <v>2004.79</v>
      </c>
      <c r="G4" s="21"/>
      <c r="H4" s="68">
        <v>2129.9169999999999</v>
      </c>
      <c r="I4" s="69"/>
      <c r="J4" s="68">
        <v>2025.056</v>
      </c>
      <c r="K4" s="69"/>
      <c r="L4" s="17">
        <v>2319.8180000000002</v>
      </c>
      <c r="M4" s="70"/>
      <c r="N4" s="19">
        <v>0.14555745618886598</v>
      </c>
      <c r="O4" s="70"/>
      <c r="P4" s="19">
        <v>0.12188061286569182</v>
      </c>
      <c r="Q4" s="70"/>
      <c r="R4" s="68">
        <v>7356.0839999999998</v>
      </c>
      <c r="S4" s="69"/>
      <c r="T4" s="17">
        <v>8479.5810000000001</v>
      </c>
      <c r="U4" s="70"/>
      <c r="V4" s="19">
        <v>0.15273031139938048</v>
      </c>
    </row>
    <row r="5" spans="2:24" s="29" customFormat="1" collapsed="1">
      <c r="B5" s="22" t="s">
        <v>49</v>
      </c>
      <c r="C5" s="23"/>
      <c r="D5" s="71">
        <v>990.05499999999995</v>
      </c>
      <c r="E5" s="23"/>
      <c r="F5" s="71">
        <v>990.34999999999991</v>
      </c>
      <c r="G5" s="23"/>
      <c r="H5" s="71">
        <v>991.62100000000009</v>
      </c>
      <c r="I5" s="33"/>
      <c r="J5" s="71">
        <v>977.79300000000001</v>
      </c>
      <c r="K5" s="33"/>
      <c r="L5" s="26">
        <v>1039.2449999999999</v>
      </c>
      <c r="M5" s="72"/>
      <c r="N5" s="28">
        <v>6.2847657939870585E-2</v>
      </c>
      <c r="O5" s="72"/>
      <c r="P5" s="28">
        <v>4.9684108458620931E-2</v>
      </c>
      <c r="Q5" s="72"/>
      <c r="R5" s="71">
        <v>3720.9880000000003</v>
      </c>
      <c r="S5" s="33"/>
      <c r="T5" s="26">
        <v>3999.0089999999996</v>
      </c>
      <c r="U5" s="72"/>
      <c r="V5" s="28">
        <v>7.4716983768826795E-2</v>
      </c>
      <c r="X5" s="2"/>
    </row>
    <row r="6" spans="2:24" s="29" customFormat="1" collapsed="1">
      <c r="B6" s="22" t="s">
        <v>50</v>
      </c>
      <c r="C6" s="23"/>
      <c r="D6" s="73">
        <v>0.48156229586419341</v>
      </c>
      <c r="E6" s="23"/>
      <c r="F6" s="73">
        <v>0.49448074902836414</v>
      </c>
      <c r="G6" s="23"/>
      <c r="H6" s="73">
        <v>0.46679323230050385</v>
      </c>
      <c r="I6" s="33"/>
      <c r="J6" s="73">
        <v>0.48535607014631771</v>
      </c>
      <c r="K6" s="33"/>
      <c r="L6" s="31">
        <v>0.45097292153315471</v>
      </c>
      <c r="M6" s="72"/>
      <c r="N6" s="32">
        <v>0</v>
      </c>
      <c r="O6" s="74"/>
      <c r="P6" s="32">
        <v>0</v>
      </c>
      <c r="Q6" s="72"/>
      <c r="R6" s="73">
        <v>0.50665578462934024</v>
      </c>
      <c r="S6" s="33"/>
      <c r="T6" s="31">
        <v>0.47246076245236707</v>
      </c>
      <c r="U6" s="72"/>
      <c r="V6" s="32">
        <v>0</v>
      </c>
      <c r="X6" s="2"/>
    </row>
    <row r="7" spans="2:24">
      <c r="B7" s="20" t="s">
        <v>11</v>
      </c>
      <c r="C7" s="21"/>
      <c r="D7" s="68">
        <v>324.57299999999998</v>
      </c>
      <c r="E7" s="21"/>
      <c r="F7" s="68">
        <v>382.20299999999997</v>
      </c>
      <c r="G7" s="21"/>
      <c r="H7" s="68">
        <v>418.488</v>
      </c>
      <c r="I7" s="69"/>
      <c r="J7" s="68">
        <v>444.38800000000003</v>
      </c>
      <c r="K7" s="69"/>
      <c r="L7" s="267">
        <v>443.322</v>
      </c>
      <c r="M7" s="70"/>
      <c r="N7" s="19">
        <v>-2.3988046481903894E-3</v>
      </c>
      <c r="O7" s="70"/>
      <c r="P7" s="19">
        <v>0.36586222513887484</v>
      </c>
      <c r="Q7" s="70"/>
      <c r="R7" s="68">
        <v>1213.492</v>
      </c>
      <c r="S7" s="69"/>
      <c r="T7" s="267">
        <v>1688.4009999999998</v>
      </c>
      <c r="U7" s="70"/>
      <c r="V7" s="19">
        <v>0.39135733898534136</v>
      </c>
    </row>
    <row r="8" spans="2:24">
      <c r="B8" s="20" t="s">
        <v>51</v>
      </c>
      <c r="C8" s="21"/>
      <c r="D8" s="68">
        <v>336.61</v>
      </c>
      <c r="E8" s="21"/>
      <c r="F8" s="68">
        <v>383.49</v>
      </c>
      <c r="G8" s="21"/>
      <c r="H8" s="68">
        <v>419.85900000000004</v>
      </c>
      <c r="I8" s="69"/>
      <c r="J8" s="68">
        <v>447.81299999999999</v>
      </c>
      <c r="K8" s="69"/>
      <c r="L8" s="267">
        <v>449.71800000000002</v>
      </c>
      <c r="M8" s="70"/>
      <c r="N8" s="19">
        <v>4.254007811296299E-3</v>
      </c>
      <c r="O8" s="70"/>
      <c r="P8" s="19">
        <v>0.33602091441133658</v>
      </c>
      <c r="Q8" s="70"/>
      <c r="R8" s="68">
        <v>1241.6859999999999</v>
      </c>
      <c r="S8" s="69"/>
      <c r="T8" s="267">
        <v>1700.88</v>
      </c>
      <c r="U8" s="70"/>
      <c r="V8" s="19">
        <v>0.36981491294900659</v>
      </c>
    </row>
    <row r="9" spans="2:24">
      <c r="B9" s="20" t="s">
        <v>16</v>
      </c>
      <c r="C9" s="21"/>
      <c r="D9" s="68">
        <v>105.413</v>
      </c>
      <c r="E9" s="21"/>
      <c r="F9" s="68">
        <v>173.62700000000001</v>
      </c>
      <c r="G9" s="21"/>
      <c r="H9" s="68">
        <v>201.96199999999999</v>
      </c>
      <c r="I9" s="69"/>
      <c r="J9" s="68">
        <v>230.65899999999999</v>
      </c>
      <c r="K9" s="69"/>
      <c r="L9" s="267">
        <v>225.17599999999999</v>
      </c>
      <c r="M9" s="70"/>
      <c r="N9" s="19">
        <v>-2.3771021291170102E-2</v>
      </c>
      <c r="O9" s="70"/>
      <c r="P9" s="19" t="s">
        <v>252</v>
      </c>
      <c r="Q9" s="70"/>
      <c r="R9" s="68">
        <v>375.99799999999999</v>
      </c>
      <c r="S9" s="69"/>
      <c r="T9" s="267">
        <v>831.42399999999998</v>
      </c>
      <c r="U9" s="70"/>
      <c r="V9" s="19" t="s">
        <v>252</v>
      </c>
    </row>
    <row r="10" spans="2:24">
      <c r="B10" s="20" t="s">
        <v>52</v>
      </c>
      <c r="C10" s="21"/>
      <c r="D10" s="68">
        <v>120.047</v>
      </c>
      <c r="E10" s="21"/>
      <c r="F10" s="68">
        <v>176.58699999999999</v>
      </c>
      <c r="G10" s="21"/>
      <c r="H10" s="68">
        <v>202.29400000000001</v>
      </c>
      <c r="I10" s="69"/>
      <c r="J10" s="68">
        <v>234.702</v>
      </c>
      <c r="K10" s="69"/>
      <c r="L10" s="267">
        <v>234.91800000000001</v>
      </c>
      <c r="M10" s="70"/>
      <c r="N10" s="19">
        <v>9.203159751515036E-4</v>
      </c>
      <c r="O10" s="70"/>
      <c r="P10" s="19">
        <v>0.95688355394137303</v>
      </c>
      <c r="Q10" s="70"/>
      <c r="R10" s="68">
        <v>420.48399999999998</v>
      </c>
      <c r="S10" s="69"/>
      <c r="T10" s="267">
        <v>848.50099999999998</v>
      </c>
      <c r="U10" s="70"/>
      <c r="V10" s="19" t="s">
        <v>252</v>
      </c>
    </row>
    <row r="11" spans="2:24">
      <c r="B11" s="20"/>
      <c r="C11" s="21"/>
      <c r="D11" s="20"/>
      <c r="E11" s="21"/>
      <c r="F11" s="20"/>
      <c r="G11" s="21"/>
      <c r="H11" s="68"/>
      <c r="I11" s="69"/>
      <c r="J11" s="68"/>
      <c r="K11" s="69"/>
      <c r="L11" s="17"/>
      <c r="M11" s="70"/>
      <c r="N11" s="20"/>
      <c r="O11" s="70"/>
      <c r="P11" s="20"/>
      <c r="Q11" s="70"/>
      <c r="R11" s="68"/>
      <c r="S11" s="69"/>
      <c r="T11" s="17"/>
      <c r="U11" s="70"/>
      <c r="V11" s="20"/>
    </row>
    <row r="12" spans="2:24">
      <c r="B12" s="20" t="s">
        <v>53</v>
      </c>
      <c r="C12" s="21"/>
      <c r="D12" s="34">
        <v>0.16278700876392913</v>
      </c>
      <c r="E12" s="76"/>
      <c r="F12" s="34">
        <v>0.19128686795125674</v>
      </c>
      <c r="G12" s="76"/>
      <c r="H12" s="77">
        <v>0.19712458278890682</v>
      </c>
      <c r="I12" s="76"/>
      <c r="J12" s="77">
        <v>0.22113610685334134</v>
      </c>
      <c r="K12" s="76"/>
      <c r="L12" s="35">
        <v>0.19385917343515741</v>
      </c>
      <c r="M12" s="74"/>
      <c r="N12" s="32">
        <v>0</v>
      </c>
      <c r="O12" s="74"/>
      <c r="P12" s="32">
        <v>0</v>
      </c>
      <c r="Q12" s="74"/>
      <c r="R12" s="77">
        <v>0.16879714804779281</v>
      </c>
      <c r="S12" s="21"/>
      <c r="T12" s="35">
        <v>0.2005853826975649</v>
      </c>
      <c r="U12" s="74"/>
      <c r="V12" s="32">
        <v>0</v>
      </c>
    </row>
    <row r="13" spans="2:24">
      <c r="B13" s="20" t="s">
        <v>54</v>
      </c>
      <c r="C13" s="21"/>
      <c r="D13" s="34">
        <v>5.8055589676727956E-2</v>
      </c>
      <c r="E13" s="76"/>
      <c r="F13" s="34">
        <v>8.808254231116476E-2</v>
      </c>
      <c r="G13" s="76"/>
      <c r="H13" s="77">
        <v>9.4977409917851266E-2</v>
      </c>
      <c r="I13" s="76"/>
      <c r="J13" s="77">
        <v>0.1158990171136008</v>
      </c>
      <c r="K13" s="76"/>
      <c r="L13" s="35">
        <v>0.1012657027404736</v>
      </c>
      <c r="M13" s="74"/>
      <c r="N13" s="32">
        <v>0</v>
      </c>
      <c r="O13" s="74"/>
      <c r="P13" s="32">
        <v>0</v>
      </c>
      <c r="Q13" s="74"/>
      <c r="R13" s="77">
        <v>5.7161391849250225E-2</v>
      </c>
      <c r="S13" s="21"/>
      <c r="T13" s="35">
        <v>0.10006402438988435</v>
      </c>
      <c r="U13" s="74"/>
      <c r="V13" s="32">
        <v>0</v>
      </c>
    </row>
    <row r="14" spans="2:24">
      <c r="B14" s="20"/>
      <c r="C14" s="21"/>
      <c r="D14" s="34"/>
      <c r="E14" s="76"/>
      <c r="F14" s="34"/>
      <c r="G14" s="76"/>
      <c r="H14" s="77"/>
      <c r="I14" s="76"/>
      <c r="J14" s="77"/>
      <c r="K14" s="76"/>
      <c r="L14" s="35"/>
      <c r="M14" s="74"/>
      <c r="N14" s="78"/>
      <c r="O14" s="74"/>
      <c r="P14" s="78"/>
      <c r="Q14" s="74"/>
      <c r="R14" s="77"/>
      <c r="S14" s="21"/>
      <c r="T14" s="35"/>
      <c r="U14" s="74"/>
      <c r="V14" s="78"/>
    </row>
    <row r="15" spans="2:24">
      <c r="B15" s="20" t="s">
        <v>36</v>
      </c>
      <c r="C15" s="21"/>
      <c r="D15" s="68">
        <v>1693.5160000000001</v>
      </c>
      <c r="E15" s="21"/>
      <c r="F15" s="68">
        <v>1956.5129999999999</v>
      </c>
      <c r="G15" s="21"/>
      <c r="H15" s="68">
        <v>2000.7919999999999</v>
      </c>
      <c r="I15" s="69"/>
      <c r="J15" s="68">
        <v>1756.5530000000001</v>
      </c>
      <c r="K15" s="69"/>
      <c r="L15" s="17">
        <v>2176.3440000000001</v>
      </c>
      <c r="M15" s="70"/>
      <c r="N15" s="19">
        <v>0.238985672507462</v>
      </c>
      <c r="O15" s="16"/>
      <c r="P15" s="19">
        <v>0.28510389036773198</v>
      </c>
      <c r="Q15" s="70"/>
      <c r="R15" s="68">
        <v>8425.6059999999998</v>
      </c>
      <c r="S15" s="69"/>
      <c r="T15" s="17">
        <v>7890.2020000000002</v>
      </c>
      <c r="U15" s="70"/>
      <c r="V15" s="19">
        <v>-6.3544865496914946E-2</v>
      </c>
    </row>
    <row r="16" spans="2:24">
      <c r="B16" s="20" t="s">
        <v>55</v>
      </c>
      <c r="C16" s="21"/>
      <c r="D16" s="68">
        <v>3817.6109999999999</v>
      </c>
      <c r="E16" s="21"/>
      <c r="F16" s="68">
        <v>3756.5529999999999</v>
      </c>
      <c r="G16" s="21"/>
      <c r="H16" s="68">
        <v>3603.7249999999999</v>
      </c>
      <c r="I16" s="69"/>
      <c r="J16" s="68">
        <v>3365.828</v>
      </c>
      <c r="K16" s="69"/>
      <c r="L16" s="17">
        <v>3197.444</v>
      </c>
      <c r="M16" s="70"/>
      <c r="N16" s="19">
        <v>-5.0027511803930565E-2</v>
      </c>
      <c r="O16" s="70"/>
      <c r="P16" s="19">
        <v>-0.16244897659819188</v>
      </c>
      <c r="Q16" s="70"/>
      <c r="R16" s="68">
        <v>3817.6109999999999</v>
      </c>
      <c r="S16" s="69"/>
      <c r="T16" s="17">
        <v>3197.444</v>
      </c>
      <c r="U16" s="70"/>
      <c r="V16" s="19">
        <v>-0.16244897659819199</v>
      </c>
    </row>
    <row r="17" spans="2:22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2:22">
      <c r="B18" s="14"/>
      <c r="C18" s="14"/>
      <c r="D18" s="79"/>
      <c r="E18" s="79"/>
      <c r="F18" s="79"/>
      <c r="G18" s="79"/>
      <c r="H18" s="80"/>
      <c r="I18" s="80"/>
      <c r="J18" s="80"/>
      <c r="K18" s="80"/>
      <c r="L18" s="79"/>
      <c r="M18" s="80"/>
      <c r="N18" s="80"/>
      <c r="O18" s="79"/>
      <c r="P18" s="275"/>
      <c r="Q18" s="79"/>
      <c r="R18" s="79"/>
      <c r="S18" s="79"/>
      <c r="T18" s="80"/>
      <c r="U18" s="80"/>
      <c r="V18" s="80"/>
    </row>
    <row r="19" spans="2:22"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</row>
    <row r="20" spans="2:22" ht="41.25" customHeight="1" thickBot="1">
      <c r="B20" s="3" t="s">
        <v>56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spans="2:22" ht="28.5" customHeight="1">
      <c r="B21" s="20" t="s">
        <v>1</v>
      </c>
      <c r="C21" s="21"/>
      <c r="D21" s="8" t="s">
        <v>244</v>
      </c>
      <c r="E21" s="11"/>
      <c r="F21" s="8" t="s">
        <v>245</v>
      </c>
      <c r="G21" s="11"/>
      <c r="H21" s="8" t="s">
        <v>246</v>
      </c>
      <c r="I21" s="9"/>
      <c r="J21" s="8" t="s">
        <v>247</v>
      </c>
      <c r="K21" s="9"/>
      <c r="L21" s="10" t="s">
        <v>248</v>
      </c>
      <c r="M21" s="12"/>
      <c r="N21" s="8" t="s">
        <v>2</v>
      </c>
      <c r="O21" s="9"/>
      <c r="P21" s="8" t="s">
        <v>3</v>
      </c>
      <c r="Q21" s="9"/>
      <c r="R21" s="8" t="s">
        <v>249</v>
      </c>
      <c r="S21" s="11"/>
      <c r="T21" s="10" t="s">
        <v>250</v>
      </c>
      <c r="U21" s="12"/>
      <c r="V21" s="8" t="s">
        <v>4</v>
      </c>
    </row>
    <row r="22" spans="2:22">
      <c r="B22" s="20" t="s">
        <v>48</v>
      </c>
      <c r="C22" s="21"/>
      <c r="D22" s="68">
        <v>836.49699999999996</v>
      </c>
      <c r="E22" s="21"/>
      <c r="F22" s="68">
        <v>782.53800000000001</v>
      </c>
      <c r="G22" s="21"/>
      <c r="H22" s="68">
        <v>714.48099999999999</v>
      </c>
      <c r="I22" s="69"/>
      <c r="J22" s="68">
        <v>719.255</v>
      </c>
      <c r="K22" s="69"/>
      <c r="L22" s="17">
        <v>780.71199999999999</v>
      </c>
      <c r="M22" s="70"/>
      <c r="N22" s="19">
        <v>8.5445356653759783E-2</v>
      </c>
      <c r="O22" s="70"/>
      <c r="P22" s="19">
        <v>-6.6688822554055754E-2</v>
      </c>
      <c r="Q22" s="70"/>
      <c r="R22" s="68">
        <v>3806.8510000000001</v>
      </c>
      <c r="S22" s="69"/>
      <c r="T22" s="17">
        <v>2996.9859999999999</v>
      </c>
      <c r="U22" s="70"/>
      <c r="V22" s="19">
        <v>-0.21273882271725378</v>
      </c>
    </row>
    <row r="23" spans="2:22" s="29" customFormat="1">
      <c r="B23" s="22" t="s">
        <v>49</v>
      </c>
      <c r="C23" s="23"/>
      <c r="D23" s="71">
        <v>255.77600000000001</v>
      </c>
      <c r="E23" s="23"/>
      <c r="F23" s="71">
        <v>245.744</v>
      </c>
      <c r="G23" s="23"/>
      <c r="H23" s="71">
        <v>259.65300000000002</v>
      </c>
      <c r="I23" s="33"/>
      <c r="J23" s="71">
        <v>260.62099999999998</v>
      </c>
      <c r="K23" s="33"/>
      <c r="L23" s="26">
        <v>271.43</v>
      </c>
      <c r="M23" s="72"/>
      <c r="N23" s="28">
        <v>4.1474017826652596E-2</v>
      </c>
      <c r="O23" s="72"/>
      <c r="P23" s="28">
        <v>6.1201989240585494E-2</v>
      </c>
      <c r="Q23" s="72"/>
      <c r="R23" s="71">
        <v>961.83</v>
      </c>
      <c r="S23" s="33"/>
      <c r="T23" s="26">
        <v>1037.4480000000001</v>
      </c>
      <c r="U23" s="72"/>
      <c r="V23" s="28">
        <v>7.8618882754748806E-2</v>
      </c>
    </row>
    <row r="24" spans="2:22" s="29" customFormat="1" collapsed="1">
      <c r="B24" s="22" t="s">
        <v>50</v>
      </c>
      <c r="C24" s="23"/>
      <c r="D24" s="73">
        <v>0.31226734937302603</v>
      </c>
      <c r="E24" s="23"/>
      <c r="F24" s="73">
        <v>0.31594429473597596</v>
      </c>
      <c r="G24" s="23"/>
      <c r="H24" s="73">
        <v>0.36827026314035238</v>
      </c>
      <c r="I24" s="33"/>
      <c r="J24" s="73">
        <v>0.37230241777079387</v>
      </c>
      <c r="K24" s="33"/>
      <c r="L24" s="31">
        <v>0.36088895980003061</v>
      </c>
      <c r="M24" s="72"/>
      <c r="N24" s="32">
        <v>0</v>
      </c>
      <c r="O24" s="74"/>
      <c r="P24" s="32">
        <v>0</v>
      </c>
      <c r="Q24" s="72"/>
      <c r="R24" s="73">
        <v>0.25381803730201269</v>
      </c>
      <c r="S24" s="33"/>
      <c r="T24" s="31">
        <v>0.3494986674590157</v>
      </c>
      <c r="U24" s="72"/>
      <c r="V24" s="32">
        <v>0</v>
      </c>
    </row>
    <row r="25" spans="2:22">
      <c r="B25" s="20" t="s">
        <v>11</v>
      </c>
      <c r="C25" s="21"/>
      <c r="D25" s="68">
        <v>3.3500000000000014</v>
      </c>
      <c r="E25" s="21"/>
      <c r="F25" s="68">
        <v>26.863</v>
      </c>
      <c r="G25" s="21"/>
      <c r="H25" s="68">
        <v>23.495999999999999</v>
      </c>
      <c r="I25" s="69"/>
      <c r="J25" s="68">
        <v>34.845000000000006</v>
      </c>
      <c r="K25" s="69"/>
      <c r="L25" s="17">
        <v>13.331000000000003</v>
      </c>
      <c r="M25" s="70"/>
      <c r="N25" s="19">
        <v>-0.61742000286985221</v>
      </c>
      <c r="O25" s="70"/>
      <c r="P25" s="19" t="s">
        <v>252</v>
      </c>
      <c r="Q25" s="70"/>
      <c r="R25" s="68">
        <v>22.152000000000015</v>
      </c>
      <c r="S25" s="69"/>
      <c r="T25" s="17">
        <v>98.535000000000011</v>
      </c>
      <c r="U25" s="70"/>
      <c r="V25" s="19" t="s">
        <v>252</v>
      </c>
    </row>
    <row r="26" spans="2:22">
      <c r="B26" s="20" t="s">
        <v>51</v>
      </c>
      <c r="C26" s="21"/>
      <c r="D26" s="68">
        <v>6.9120000000000008</v>
      </c>
      <c r="E26" s="21"/>
      <c r="F26" s="68">
        <v>27.684000000000001</v>
      </c>
      <c r="G26" s="21"/>
      <c r="H26" s="68">
        <v>27.9</v>
      </c>
      <c r="I26" s="69"/>
      <c r="J26" s="68">
        <v>35.792000000000002</v>
      </c>
      <c r="K26" s="69"/>
      <c r="L26" s="17">
        <v>33.173000000000002</v>
      </c>
      <c r="M26" s="70"/>
      <c r="N26" s="19">
        <v>-7.3172776039338389E-2</v>
      </c>
      <c r="O26" s="70"/>
      <c r="P26" s="19" t="s">
        <v>252</v>
      </c>
      <c r="Q26" s="70"/>
      <c r="R26" s="68">
        <v>32.205000000000005</v>
      </c>
      <c r="S26" s="69"/>
      <c r="T26" s="75">
        <v>124.54900000000001</v>
      </c>
      <c r="U26" s="70"/>
      <c r="V26" s="19" t="s">
        <v>252</v>
      </c>
    </row>
    <row r="27" spans="2:22">
      <c r="B27" s="20" t="s">
        <v>16</v>
      </c>
      <c r="C27" s="21"/>
      <c r="D27" s="68">
        <v>-40.134999999999998</v>
      </c>
      <c r="E27" s="21"/>
      <c r="F27" s="68">
        <v>-15.948</v>
      </c>
      <c r="G27" s="21"/>
      <c r="H27" s="68">
        <v>-18.718</v>
      </c>
      <c r="I27" s="69"/>
      <c r="J27" s="68">
        <v>-7.1079999999999997</v>
      </c>
      <c r="K27" s="69"/>
      <c r="L27" s="17">
        <v>-30.097999999999999</v>
      </c>
      <c r="M27" s="70"/>
      <c r="N27" s="19" t="s">
        <v>251</v>
      </c>
      <c r="O27" s="70"/>
      <c r="P27" s="19">
        <v>0.25008097670362528</v>
      </c>
      <c r="Q27" s="70"/>
      <c r="R27" s="68">
        <v>-146.56299999999999</v>
      </c>
      <c r="S27" s="69"/>
      <c r="T27" s="17">
        <v>-71.872</v>
      </c>
      <c r="U27" s="70"/>
      <c r="V27" s="19">
        <v>0.50961702476068305</v>
      </c>
    </row>
    <row r="28" spans="2:22">
      <c r="B28" s="20" t="s">
        <v>52</v>
      </c>
      <c r="C28" s="21"/>
      <c r="D28" s="68">
        <v>-13.37</v>
      </c>
      <c r="E28" s="21"/>
      <c r="F28" s="68">
        <v>7.1429999999999998</v>
      </c>
      <c r="G28" s="21"/>
      <c r="H28" s="68">
        <v>7.6909999999999998</v>
      </c>
      <c r="I28" s="69"/>
      <c r="J28" s="68">
        <v>15.842000000000001</v>
      </c>
      <c r="K28" s="69"/>
      <c r="L28" s="17">
        <f>13.652</f>
        <v>13.651999999999999</v>
      </c>
      <c r="M28" s="70"/>
      <c r="N28" s="19">
        <v>-0.13824012119681867</v>
      </c>
      <c r="O28" s="70"/>
      <c r="P28" s="19" t="s">
        <v>252</v>
      </c>
      <c r="Q28" s="70"/>
      <c r="R28" s="68">
        <v>-45.573</v>
      </c>
      <c r="S28" s="69"/>
      <c r="T28" s="17">
        <v>44.328000000000003</v>
      </c>
      <c r="U28" s="70"/>
      <c r="V28" s="19" t="s">
        <v>252</v>
      </c>
    </row>
    <row r="29" spans="2:22">
      <c r="B29" s="20"/>
      <c r="C29" s="21"/>
      <c r="D29" s="20"/>
      <c r="E29" s="21"/>
      <c r="F29" s="20"/>
      <c r="G29" s="21"/>
      <c r="H29" s="68"/>
      <c r="I29" s="69"/>
      <c r="J29" s="68"/>
      <c r="K29" s="69"/>
      <c r="L29" s="17"/>
      <c r="M29" s="70"/>
      <c r="N29" s="20"/>
      <c r="O29" s="70"/>
      <c r="P29" s="20"/>
      <c r="Q29" s="70"/>
      <c r="R29" s="68"/>
      <c r="S29" s="69"/>
      <c r="T29" s="17"/>
      <c r="U29" s="70"/>
      <c r="V29" s="20"/>
    </row>
    <row r="30" spans="2:22">
      <c r="B30" s="20" t="s">
        <v>53</v>
      </c>
      <c r="C30" s="21"/>
      <c r="D30" s="34">
        <v>8.263030232027133E-3</v>
      </c>
      <c r="E30" s="76"/>
      <c r="F30" s="34">
        <v>3.5377195740015181E-2</v>
      </c>
      <c r="G30" s="76"/>
      <c r="H30" s="77">
        <v>3.9049323914841678E-2</v>
      </c>
      <c r="I30" s="76"/>
      <c r="J30" s="77">
        <v>4.9762601580802361E-2</v>
      </c>
      <c r="K30" s="76"/>
      <c r="L30" s="35">
        <v>4.2490700796196296E-2</v>
      </c>
      <c r="M30" s="74"/>
      <c r="N30" s="32">
        <v>0</v>
      </c>
      <c r="O30" s="74"/>
      <c r="P30" s="32">
        <v>0</v>
      </c>
      <c r="Q30" s="74"/>
      <c r="R30" s="77">
        <v>8.4597479649190371E-3</v>
      </c>
      <c r="S30" s="21"/>
      <c r="T30" s="35">
        <v>4.1558085356421422E-2</v>
      </c>
      <c r="U30" s="74"/>
      <c r="V30" s="32">
        <v>0</v>
      </c>
    </row>
    <row r="31" spans="2:22">
      <c r="B31" s="20" t="s">
        <v>54</v>
      </c>
      <c r="C31" s="21"/>
      <c r="D31" s="34">
        <v>-1.5983320920457574E-2</v>
      </c>
      <c r="E31" s="76"/>
      <c r="F31" s="34">
        <v>9.127991228540978E-3</v>
      </c>
      <c r="G31" s="76"/>
      <c r="H31" s="77">
        <v>1.0764456997456895E-2</v>
      </c>
      <c r="I31" s="76"/>
      <c r="J31" s="77">
        <v>2.2025568122571271E-2</v>
      </c>
      <c r="K31" s="76"/>
      <c r="L31" s="35">
        <f>L28/L22</f>
        <v>1.7486601973583087E-2</v>
      </c>
      <c r="M31" s="74"/>
      <c r="N31" s="32">
        <v>0</v>
      </c>
      <c r="O31" s="74"/>
      <c r="P31" s="32">
        <v>0</v>
      </c>
      <c r="Q31" s="74"/>
      <c r="R31" s="77">
        <v>-1.1971311721945514E-2</v>
      </c>
      <c r="S31" s="21"/>
      <c r="T31" s="35">
        <v>1.479085988389669E-2</v>
      </c>
      <c r="U31" s="74"/>
      <c r="V31" s="32">
        <v>0</v>
      </c>
    </row>
    <row r="32" spans="2:22">
      <c r="B32" s="20"/>
      <c r="C32" s="21"/>
      <c r="D32" s="34"/>
      <c r="E32" s="76"/>
      <c r="F32" s="34"/>
      <c r="G32" s="76"/>
      <c r="H32" s="77"/>
      <c r="I32" s="76"/>
      <c r="J32" s="77"/>
      <c r="K32" s="76"/>
      <c r="L32" s="35"/>
      <c r="M32" s="74"/>
      <c r="N32" s="78"/>
      <c r="O32" s="74"/>
      <c r="P32" s="78"/>
      <c r="Q32" s="74"/>
      <c r="R32" s="77"/>
      <c r="S32" s="21"/>
      <c r="T32" s="35"/>
      <c r="U32" s="74"/>
      <c r="V32" s="78"/>
    </row>
    <row r="33" spans="2:22">
      <c r="B33" s="20" t="s">
        <v>36</v>
      </c>
      <c r="C33" s="21"/>
      <c r="D33" s="68">
        <v>882.298</v>
      </c>
      <c r="E33" s="21"/>
      <c r="F33" s="68">
        <v>497.46699999999998</v>
      </c>
      <c r="G33" s="21"/>
      <c r="H33" s="68">
        <v>873.24099999999999</v>
      </c>
      <c r="I33" s="69"/>
      <c r="J33" s="68">
        <v>872.25699999999995</v>
      </c>
      <c r="K33" s="69"/>
      <c r="L33" s="267">
        <v>789.45699999999999</v>
      </c>
      <c r="M33" s="70"/>
      <c r="N33" s="268">
        <v>-9.4926151352181701E-2</v>
      </c>
      <c r="O33" s="269"/>
      <c r="P33" s="268">
        <v>-0.1052263520941904</v>
      </c>
      <c r="Q33" s="70"/>
      <c r="R33" s="68">
        <v>3361.9</v>
      </c>
      <c r="S33" s="69"/>
      <c r="T33" s="17">
        <v>3032.422</v>
      </c>
      <c r="U33" s="70"/>
      <c r="V33" s="19">
        <v>-9.8003509919985743E-2</v>
      </c>
    </row>
    <row r="34" spans="2:22">
      <c r="B34" s="20" t="s">
        <v>55</v>
      </c>
      <c r="C34" s="21"/>
      <c r="D34" s="68">
        <v>3327.4920000000002</v>
      </c>
      <c r="E34" s="21"/>
      <c r="F34" s="68">
        <v>3000.2649999999999</v>
      </c>
      <c r="G34" s="21"/>
      <c r="H34" s="68">
        <v>3154.1930000000002</v>
      </c>
      <c r="I34" s="69"/>
      <c r="J34" s="68">
        <v>3338.1750000000002</v>
      </c>
      <c r="K34" s="69"/>
      <c r="L34" s="17">
        <v>3237.5349999999999</v>
      </c>
      <c r="M34" s="70"/>
      <c r="N34" s="19">
        <v>-3.0148209725373992E-2</v>
      </c>
      <c r="O34" s="70"/>
      <c r="P34" s="19">
        <v>-2.7034475214365753E-2</v>
      </c>
      <c r="Q34" s="70"/>
      <c r="R34" s="68">
        <v>3327.4920000000002</v>
      </c>
      <c r="S34" s="69"/>
      <c r="T34" s="17">
        <v>3237.5349999999999</v>
      </c>
      <c r="U34" s="70"/>
      <c r="V34" s="19">
        <v>-2.7034475214365753E-2</v>
      </c>
    </row>
    <row r="35" spans="2:2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7" spans="2:22" ht="8.2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40" spans="2:22" ht="41.25" customHeight="1" thickBot="1">
      <c r="B40" s="3" t="s">
        <v>57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</row>
    <row r="41" spans="2:22" ht="33.75" customHeight="1">
      <c r="B41" s="20" t="s">
        <v>1</v>
      </c>
      <c r="C41" s="21"/>
      <c r="D41" s="8" t="s">
        <v>244</v>
      </c>
      <c r="E41" s="11"/>
      <c r="F41" s="8" t="s">
        <v>245</v>
      </c>
      <c r="G41" s="11"/>
      <c r="H41" s="8" t="s">
        <v>246</v>
      </c>
      <c r="I41" s="9"/>
      <c r="J41" s="8" t="s">
        <v>247</v>
      </c>
      <c r="K41" s="9"/>
      <c r="L41" s="10" t="s">
        <v>248</v>
      </c>
      <c r="M41" s="12"/>
      <c r="N41" s="8" t="s">
        <v>2</v>
      </c>
      <c r="O41" s="9"/>
      <c r="P41" s="8" t="s">
        <v>3</v>
      </c>
      <c r="Q41" s="9"/>
      <c r="R41" s="8" t="s">
        <v>249</v>
      </c>
      <c r="S41" s="11"/>
      <c r="T41" s="10" t="s">
        <v>250</v>
      </c>
      <c r="U41" s="12"/>
      <c r="V41" s="8" t="s">
        <v>4</v>
      </c>
    </row>
    <row r="42" spans="2:22">
      <c r="B42" s="20" t="s">
        <v>48</v>
      </c>
      <c r="C42" s="21"/>
      <c r="D42" s="68">
        <v>-11.757999999999925</v>
      </c>
      <c r="E42" s="21"/>
      <c r="F42" s="68">
        <v>-6.3449999999997999</v>
      </c>
      <c r="G42" s="21"/>
      <c r="H42" s="68">
        <v>-7.9619999999997617</v>
      </c>
      <c r="I42" s="69"/>
      <c r="J42" s="68">
        <v>-14.459999999999923</v>
      </c>
      <c r="K42" s="69"/>
      <c r="L42" s="17">
        <v>-14.096000000000004</v>
      </c>
      <c r="M42" s="70"/>
      <c r="N42" s="19">
        <v>2.5172890733051245E-2</v>
      </c>
      <c r="O42" s="70"/>
      <c r="P42" s="19">
        <v>-0.19884334070420939</v>
      </c>
      <c r="Q42" s="70"/>
      <c r="R42" s="68">
        <v>-27.384000000000469</v>
      </c>
      <c r="S42" s="69"/>
      <c r="T42" s="17">
        <v>-42.863000000000284</v>
      </c>
      <c r="U42" s="70"/>
      <c r="V42" s="19">
        <v>-0.56525708442884715</v>
      </c>
    </row>
    <row r="43" spans="2:22">
      <c r="B43" s="20" t="s">
        <v>11</v>
      </c>
      <c r="C43" s="21"/>
      <c r="D43" s="68">
        <v>5.9099999999999895</v>
      </c>
      <c r="E43" s="21"/>
      <c r="F43" s="68">
        <v>-22.026999999999987</v>
      </c>
      <c r="G43" s="21"/>
      <c r="H43" s="68">
        <v>-12.214999999999993</v>
      </c>
      <c r="I43" s="69"/>
      <c r="J43" s="68">
        <v>-20.445000000000029</v>
      </c>
      <c r="K43" s="69"/>
      <c r="L43" s="17">
        <v>-18.677000000000007</v>
      </c>
      <c r="M43" s="70"/>
      <c r="N43" s="19">
        <v>8.6475910980680831E-2</v>
      </c>
      <c r="O43" s="70"/>
      <c r="P43" s="19" t="s">
        <v>251</v>
      </c>
      <c r="Q43" s="70"/>
      <c r="R43" s="68">
        <v>-33.868999999999886</v>
      </c>
      <c r="S43" s="69"/>
      <c r="T43" s="17">
        <v>-73.363999999999734</v>
      </c>
      <c r="U43" s="70"/>
      <c r="V43" s="19" t="s">
        <v>251</v>
      </c>
    </row>
    <row r="44" spans="2:22">
      <c r="B44" s="20" t="s">
        <v>51</v>
      </c>
      <c r="C44" s="21"/>
      <c r="D44" s="68">
        <v>-18.638999999999974</v>
      </c>
      <c r="E44" s="21"/>
      <c r="F44" s="68">
        <v>-21.547000000000001</v>
      </c>
      <c r="G44" s="21"/>
      <c r="H44" s="68">
        <v>-11.264000000000031</v>
      </c>
      <c r="I44" s="69"/>
      <c r="J44" s="68">
        <v>-20.668999999999954</v>
      </c>
      <c r="K44" s="69"/>
      <c r="L44" s="17">
        <v>-23.240000000000009</v>
      </c>
      <c r="M44" s="70"/>
      <c r="N44" s="19">
        <v>-0.12438918186656638</v>
      </c>
      <c r="O44" s="70"/>
      <c r="P44" s="19">
        <v>-0.24684800686732342</v>
      </c>
      <c r="Q44" s="70"/>
      <c r="R44" s="68">
        <v>-55.214999999999996</v>
      </c>
      <c r="S44" s="69"/>
      <c r="T44" s="75">
        <v>-76.720000000000283</v>
      </c>
      <c r="U44" s="70"/>
      <c r="V44" s="19">
        <v>-0.38947749705696438</v>
      </c>
    </row>
    <row r="45" spans="2:22">
      <c r="B45" s="20" t="s">
        <v>16</v>
      </c>
      <c r="C45" s="21"/>
      <c r="D45" s="68">
        <v>-0.34899999999999665</v>
      </c>
      <c r="E45" s="21"/>
      <c r="F45" s="68">
        <v>-28.233000000000011</v>
      </c>
      <c r="G45" s="21"/>
      <c r="H45" s="68">
        <v>-18.604999999999979</v>
      </c>
      <c r="I45" s="69"/>
      <c r="J45" s="68">
        <v>-26.686999999999987</v>
      </c>
      <c r="K45" s="69"/>
      <c r="L45" s="17">
        <v>-25.440999999999988</v>
      </c>
      <c r="M45" s="70"/>
      <c r="N45" s="19">
        <v>4.6689399333008551E-2</v>
      </c>
      <c r="O45" s="70"/>
      <c r="P45" s="19" t="s">
        <v>251</v>
      </c>
      <c r="Q45" s="70"/>
      <c r="R45" s="68">
        <v>-61.167000000000002</v>
      </c>
      <c r="S45" s="69"/>
      <c r="T45" s="17">
        <v>-98.965999999999966</v>
      </c>
      <c r="U45" s="70"/>
      <c r="V45" s="19">
        <v>-0.61796393480144463</v>
      </c>
    </row>
    <row r="46" spans="2:22">
      <c r="B46" s="20" t="s">
        <v>52</v>
      </c>
      <c r="C46" s="21"/>
      <c r="D46" s="68">
        <v>-24.898000000000003</v>
      </c>
      <c r="E46" s="21"/>
      <c r="F46" s="68">
        <v>-27.752999999999986</v>
      </c>
      <c r="G46" s="21"/>
      <c r="H46" s="68">
        <v>-17.654000000000021</v>
      </c>
      <c r="I46" s="69"/>
      <c r="J46" s="68">
        <v>-26.910999999999987</v>
      </c>
      <c r="K46" s="69"/>
      <c r="L46" s="17">
        <v>-30.004000000000005</v>
      </c>
      <c r="M46" s="70"/>
      <c r="N46" s="268">
        <v>-0.11493441343688526</v>
      </c>
      <c r="O46" s="271"/>
      <c r="P46" s="268">
        <v>-0.20507671298899513</v>
      </c>
      <c r="Q46" s="70"/>
      <c r="R46" s="68">
        <v>-82.512999999999948</v>
      </c>
      <c r="S46" s="69"/>
      <c r="T46" s="17">
        <v>-102.32200000000003</v>
      </c>
      <c r="U46" s="70"/>
      <c r="V46" s="19">
        <v>-0.24007126149818933</v>
      </c>
    </row>
    <row r="47" spans="2:22">
      <c r="B47" s="20"/>
      <c r="C47" s="21"/>
      <c r="D47" s="68"/>
      <c r="E47" s="21"/>
      <c r="F47" s="68"/>
      <c r="G47" s="21"/>
      <c r="H47" s="68"/>
      <c r="I47" s="69"/>
      <c r="J47" s="68"/>
      <c r="K47" s="69"/>
      <c r="L47" s="17"/>
      <c r="M47" s="70"/>
      <c r="N47" s="19"/>
      <c r="O47" s="70"/>
      <c r="P47" s="19"/>
      <c r="Q47" s="70"/>
      <c r="R47" s="68"/>
      <c r="S47" s="69"/>
      <c r="T47" s="17"/>
      <c r="U47" s="70"/>
      <c r="V47" s="19"/>
    </row>
    <row r="48" spans="2:22">
      <c r="B48" s="20" t="s">
        <v>36</v>
      </c>
      <c r="C48" s="21"/>
      <c r="D48" s="68">
        <v>-40.254999999999882</v>
      </c>
      <c r="E48" s="21"/>
      <c r="F48" s="68">
        <v>-9.6750000000000682</v>
      </c>
      <c r="G48" s="21"/>
      <c r="H48" s="68">
        <v>-10.282999999999902</v>
      </c>
      <c r="I48" s="69"/>
      <c r="J48" s="68">
        <v>-8.0740000000001828</v>
      </c>
      <c r="K48" s="69"/>
      <c r="L48" s="17">
        <v>-19.024000000000001</v>
      </c>
      <c r="M48" s="70"/>
      <c r="N48" s="19" t="s">
        <v>251</v>
      </c>
      <c r="O48" s="70"/>
      <c r="P48" s="19">
        <v>0.52741274375853786</v>
      </c>
      <c r="Q48" s="70"/>
      <c r="R48" s="68">
        <v>-79.874000000000251</v>
      </c>
      <c r="S48" s="69"/>
      <c r="T48" s="17">
        <v>-47.05600000000095</v>
      </c>
      <c r="U48" s="70"/>
      <c r="V48" s="19">
        <v>0.41087212359465153</v>
      </c>
    </row>
    <row r="49" spans="2:24" s="29" customFormat="1">
      <c r="B49" s="20" t="s">
        <v>55</v>
      </c>
      <c r="C49" s="23"/>
      <c r="D49" s="68">
        <v>-67.292999999999665</v>
      </c>
      <c r="E49" s="23"/>
      <c r="F49" s="68">
        <v>-70.202999999999975</v>
      </c>
      <c r="G49" s="23"/>
      <c r="H49" s="68">
        <v>-75.920000000000528</v>
      </c>
      <c r="I49" s="33"/>
      <c r="J49" s="68">
        <v>-69.525000000000091</v>
      </c>
      <c r="K49" s="33"/>
      <c r="L49" s="26">
        <v>-72.851999999999407</v>
      </c>
      <c r="M49" s="72"/>
      <c r="N49" s="19">
        <v>-4.7853290183377369E-2</v>
      </c>
      <c r="O49" s="70"/>
      <c r="P49" s="19">
        <v>-8.2608889483300932E-2</v>
      </c>
      <c r="Q49" s="72"/>
      <c r="R49" s="68">
        <v>-67.292999999999665</v>
      </c>
      <c r="S49" s="33"/>
      <c r="T49" s="26">
        <v>-72.851999999999407</v>
      </c>
      <c r="U49" s="72"/>
      <c r="V49" s="19">
        <v>-8.2608889483300932E-2</v>
      </c>
    </row>
    <row r="50" spans="2:24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3" spans="2:24" ht="41.25" customHeight="1" thickBot="1">
      <c r="B53" s="3" t="s">
        <v>58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</row>
    <row r="54" spans="2:24" ht="33.75" customHeight="1">
      <c r="B54" s="20" t="s">
        <v>1</v>
      </c>
      <c r="C54" s="21"/>
      <c r="D54" s="8" t="s">
        <v>244</v>
      </c>
      <c r="E54" s="11"/>
      <c r="F54" s="8" t="s">
        <v>245</v>
      </c>
      <c r="G54" s="11"/>
      <c r="H54" s="8" t="s">
        <v>246</v>
      </c>
      <c r="I54" s="9"/>
      <c r="J54" s="8" t="s">
        <v>247</v>
      </c>
      <c r="K54" s="9"/>
      <c r="L54" s="10" t="s">
        <v>248</v>
      </c>
      <c r="M54" s="12"/>
      <c r="N54" s="8" t="s">
        <v>2</v>
      </c>
      <c r="O54" s="9"/>
      <c r="P54" s="8" t="s">
        <v>3</v>
      </c>
      <c r="Q54" s="9"/>
      <c r="R54" s="8" t="s">
        <v>249</v>
      </c>
      <c r="S54" s="11"/>
      <c r="T54" s="10" t="s">
        <v>250</v>
      </c>
      <c r="U54" s="12"/>
      <c r="V54" s="8" t="s">
        <v>4</v>
      </c>
    </row>
    <row r="55" spans="2:24">
      <c r="B55" s="20" t="s">
        <v>48</v>
      </c>
      <c r="C55" s="21"/>
      <c r="D55" s="68">
        <v>2892.5329999999999</v>
      </c>
      <c r="E55" s="21"/>
      <c r="F55" s="68">
        <v>2780.9830000000002</v>
      </c>
      <c r="G55" s="21"/>
      <c r="H55" s="68">
        <v>2836.4360000000001</v>
      </c>
      <c r="I55" s="69"/>
      <c r="J55" s="68">
        <v>2729.8510000000001</v>
      </c>
      <c r="K55" s="69"/>
      <c r="L55" s="17">
        <v>3086.4340000000002</v>
      </c>
      <c r="M55" s="70"/>
      <c r="N55" s="19">
        <v>0.13062361279058823</v>
      </c>
      <c r="O55" s="70"/>
      <c r="P55" s="19">
        <v>6.7035017405160213E-2</v>
      </c>
      <c r="Q55" s="70"/>
      <c r="R55" s="68">
        <v>11135.550999999999</v>
      </c>
      <c r="S55" s="69"/>
      <c r="T55" s="267">
        <v>11433.704</v>
      </c>
      <c r="U55" s="70"/>
      <c r="V55" s="19">
        <v>2.6774876249949398E-2</v>
      </c>
    </row>
    <row r="56" spans="2:24" s="29" customFormat="1" collapsed="1">
      <c r="B56" s="22" t="s">
        <v>49</v>
      </c>
      <c r="C56" s="23"/>
      <c r="D56" s="71">
        <v>1245.82</v>
      </c>
      <c r="E56" s="23"/>
      <c r="F56" s="71">
        <v>1236.0939999999998</v>
      </c>
      <c r="G56" s="23"/>
      <c r="H56" s="71">
        <v>1251.2740000000001</v>
      </c>
      <c r="I56" s="33"/>
      <c r="J56" s="71">
        <v>1238.414</v>
      </c>
      <c r="K56" s="33"/>
      <c r="L56" s="26">
        <v>1310.675</v>
      </c>
      <c r="M56" s="72"/>
      <c r="N56" s="28">
        <v>5.8349631060372352E-2</v>
      </c>
      <c r="O56" s="72"/>
      <c r="P56" s="28">
        <v>5.2058082226966992E-2</v>
      </c>
      <c r="Q56" s="72"/>
      <c r="R56" s="71">
        <v>4682.8130000000001</v>
      </c>
      <c r="S56" s="33"/>
      <c r="T56" s="26">
        <v>5036.4569999999994</v>
      </c>
      <c r="U56" s="72"/>
      <c r="V56" s="28">
        <v>7.5519564842755696E-2</v>
      </c>
      <c r="X56" s="2"/>
    </row>
    <row r="57" spans="2:24" s="29" customFormat="1">
      <c r="B57" s="22" t="s">
        <v>50</v>
      </c>
      <c r="C57" s="23"/>
      <c r="D57" s="73">
        <v>0.43070208706348379</v>
      </c>
      <c r="E57" s="23"/>
      <c r="F57" s="73">
        <v>0.44448096230721285</v>
      </c>
      <c r="G57" s="23"/>
      <c r="H57" s="73">
        <v>0.44114304006859312</v>
      </c>
      <c r="I57" s="33"/>
      <c r="J57" s="73">
        <v>0.45365626182527907</v>
      </c>
      <c r="K57" s="33"/>
      <c r="L57" s="31">
        <v>0.42465673978448909</v>
      </c>
      <c r="M57" s="72"/>
      <c r="N57" s="32">
        <v>0</v>
      </c>
      <c r="O57" s="74"/>
      <c r="P57" s="32">
        <v>0</v>
      </c>
      <c r="Q57" s="72"/>
      <c r="R57" s="73">
        <v>0.4205281804196308</v>
      </c>
      <c r="S57" s="33"/>
      <c r="T57" s="31">
        <v>0.44049216246983475</v>
      </c>
      <c r="U57" s="72"/>
      <c r="V57" s="32">
        <v>0</v>
      </c>
      <c r="X57" s="2"/>
    </row>
    <row r="58" spans="2:24">
      <c r="B58" s="20" t="s">
        <v>11</v>
      </c>
      <c r="C58" s="21"/>
      <c r="D58" s="68">
        <v>333.83299999999997</v>
      </c>
      <c r="E58" s="21"/>
      <c r="F58" s="68">
        <v>387.03899999999999</v>
      </c>
      <c r="G58" s="21"/>
      <c r="H58" s="68">
        <v>429.76900000000001</v>
      </c>
      <c r="I58" s="69"/>
      <c r="J58" s="68">
        <v>458.78800000000001</v>
      </c>
      <c r="K58" s="69"/>
      <c r="L58" s="17">
        <v>437.976</v>
      </c>
      <c r="M58" s="70"/>
      <c r="N58" s="19">
        <v>-4.5362999904095161E-2</v>
      </c>
      <c r="O58" s="70"/>
      <c r="P58" s="19">
        <v>0.31196136990651024</v>
      </c>
      <c r="Q58" s="70"/>
      <c r="R58" s="68">
        <v>1201.7750000000001</v>
      </c>
      <c r="S58" s="69"/>
      <c r="T58" s="17">
        <v>1713.5720000000001</v>
      </c>
      <c r="U58" s="70"/>
      <c r="V58" s="19">
        <v>0.42586757088473298</v>
      </c>
    </row>
    <row r="59" spans="2:24">
      <c r="B59" s="20" t="s">
        <v>51</v>
      </c>
      <c r="C59" s="21"/>
      <c r="D59" s="68">
        <v>324.88300000000004</v>
      </c>
      <c r="E59" s="21"/>
      <c r="F59" s="68">
        <v>389.62700000000001</v>
      </c>
      <c r="G59" s="21"/>
      <c r="H59" s="68">
        <v>436.495</v>
      </c>
      <c r="I59" s="69"/>
      <c r="J59" s="68">
        <v>462.93600000000004</v>
      </c>
      <c r="K59" s="69"/>
      <c r="L59" s="17">
        <v>459.65100000000001</v>
      </c>
      <c r="M59" s="70"/>
      <c r="N59" s="19">
        <v>-7.0960132718130035E-3</v>
      </c>
      <c r="O59" s="70"/>
      <c r="P59" s="19">
        <v>0.41482010446837769</v>
      </c>
      <c r="Q59" s="70"/>
      <c r="R59" s="68">
        <v>1218.6759999999999</v>
      </c>
      <c r="S59" s="69"/>
      <c r="T59" s="75">
        <v>1748.7089999999998</v>
      </c>
      <c r="U59" s="70"/>
      <c r="V59" s="19">
        <v>0.43492527956569255</v>
      </c>
    </row>
    <row r="60" spans="2:24">
      <c r="B60" s="20" t="s">
        <v>16</v>
      </c>
      <c r="C60" s="21"/>
      <c r="D60" s="68">
        <v>64.929000000000002</v>
      </c>
      <c r="E60" s="21"/>
      <c r="F60" s="68">
        <v>129.446</v>
      </c>
      <c r="G60" s="21"/>
      <c r="H60" s="68">
        <v>164.63900000000001</v>
      </c>
      <c r="I60" s="69"/>
      <c r="J60" s="68">
        <v>196.864</v>
      </c>
      <c r="K60" s="69"/>
      <c r="L60" s="17">
        <v>169.637</v>
      </c>
      <c r="M60" s="70"/>
      <c r="N60" s="19">
        <v>-0.13830360045513657</v>
      </c>
      <c r="O60" s="70"/>
      <c r="P60" s="19" t="s">
        <v>252</v>
      </c>
      <c r="Q60" s="70"/>
      <c r="R60" s="68">
        <v>168.268</v>
      </c>
      <c r="S60" s="69"/>
      <c r="T60" s="17">
        <v>660.58600000000001</v>
      </c>
      <c r="U60" s="70"/>
      <c r="V60" s="19" t="s">
        <v>252</v>
      </c>
    </row>
    <row r="61" spans="2:24">
      <c r="B61" s="20" t="s">
        <v>52</v>
      </c>
      <c r="C61" s="21"/>
      <c r="D61" s="68">
        <v>81.778999999999996</v>
      </c>
      <c r="E61" s="21"/>
      <c r="F61" s="68">
        <v>155.977</v>
      </c>
      <c r="G61" s="21"/>
      <c r="H61" s="68">
        <v>192.33099999999999</v>
      </c>
      <c r="I61" s="69"/>
      <c r="J61" s="68">
        <v>223.63300000000001</v>
      </c>
      <c r="K61" s="69"/>
      <c r="L61" s="17">
        <v>218.566</v>
      </c>
      <c r="M61" s="70"/>
      <c r="N61" s="19">
        <v>-2.2657657859081651E-2</v>
      </c>
      <c r="O61" s="70"/>
      <c r="P61" s="19" t="s">
        <v>252</v>
      </c>
      <c r="Q61" s="70"/>
      <c r="R61" s="68">
        <v>292.39800000000002</v>
      </c>
      <c r="S61" s="69"/>
      <c r="T61" s="267">
        <v>790.50699999999995</v>
      </c>
      <c r="U61" s="70"/>
      <c r="V61" s="19" t="s">
        <v>252</v>
      </c>
      <c r="X61" s="270"/>
    </row>
    <row r="62" spans="2:24">
      <c r="B62" s="20"/>
      <c r="C62" s="21"/>
      <c r="D62" s="68"/>
      <c r="E62" s="21"/>
      <c r="F62" s="68"/>
      <c r="G62" s="21"/>
      <c r="H62" s="68"/>
      <c r="I62" s="69"/>
      <c r="J62" s="68"/>
      <c r="K62" s="69"/>
      <c r="L62" s="17"/>
      <c r="M62" s="70"/>
      <c r="N62" s="19"/>
      <c r="O62" s="70"/>
      <c r="P62" s="19"/>
      <c r="Q62" s="70"/>
      <c r="R62" s="68"/>
      <c r="S62" s="69"/>
      <c r="T62" s="17"/>
      <c r="U62" s="70"/>
      <c r="V62" s="19"/>
    </row>
    <row r="63" spans="2:24">
      <c r="B63" s="20" t="s">
        <v>36</v>
      </c>
      <c r="C63" s="21"/>
      <c r="D63" s="68">
        <v>2535.5590000000002</v>
      </c>
      <c r="E63" s="21"/>
      <c r="F63" s="68">
        <v>2444.3049999999998</v>
      </c>
      <c r="G63" s="21"/>
      <c r="H63" s="68">
        <v>2863.75</v>
      </c>
      <c r="I63" s="69"/>
      <c r="J63" s="68">
        <v>2620.7359999999999</v>
      </c>
      <c r="K63" s="69"/>
      <c r="L63" s="17">
        <v>2946.777</v>
      </c>
      <c r="M63" s="70"/>
      <c r="N63" s="19">
        <v>0.12440818151847427</v>
      </c>
      <c r="O63" s="70"/>
      <c r="P63" s="19">
        <v>0.16218041071022202</v>
      </c>
      <c r="Q63" s="70"/>
      <c r="R63" s="68">
        <v>11707.632</v>
      </c>
      <c r="S63" s="69"/>
      <c r="T63" s="17">
        <v>10875.567999999999</v>
      </c>
      <c r="U63" s="70"/>
      <c r="V63" s="19">
        <v>-7.1070221544373813E-2</v>
      </c>
    </row>
    <row r="64" spans="2:24" s="29" customFormat="1">
      <c r="B64" s="20" t="s">
        <v>55</v>
      </c>
      <c r="C64" s="23"/>
      <c r="D64" s="68">
        <v>7077.81</v>
      </c>
      <c r="E64" s="23"/>
      <c r="F64" s="71">
        <v>6686.6149999999998</v>
      </c>
      <c r="G64" s="23"/>
      <c r="H64" s="71">
        <v>6681.9979999999996</v>
      </c>
      <c r="I64" s="33"/>
      <c r="J64" s="71">
        <v>6634.4780000000001</v>
      </c>
      <c r="K64" s="33"/>
      <c r="L64" s="26">
        <v>6362.1270000000004</v>
      </c>
      <c r="M64" s="72"/>
      <c r="N64" s="28">
        <v>-4.1050855847287404E-2</v>
      </c>
      <c r="O64" s="72"/>
      <c r="P64" s="28">
        <v>-0.10111644703658335</v>
      </c>
      <c r="Q64" s="72"/>
      <c r="R64" s="71">
        <v>7077.81</v>
      </c>
      <c r="S64" s="33"/>
      <c r="T64" s="26">
        <v>6362.1270000000004</v>
      </c>
      <c r="U64" s="72"/>
      <c r="V64" s="28">
        <v>-0.10111644703658335</v>
      </c>
    </row>
    <row r="65" spans="2:22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7" spans="2:22">
      <c r="B67" s="21" t="s">
        <v>59</v>
      </c>
    </row>
    <row r="69" spans="2:22" ht="8.2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&amp;C&amp;A&amp;R&amp;P&amp;LKION quarterly financials Q4 2023</oddFooter>
  </headerFooter>
  <rowBreaks count="1" manualBreakCount="1">
    <brk id="37" min="1" max="2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A1096-ADD7-46C3-8C7B-B78768D56BEE}">
  <sheetPr codeName="Tabelle4">
    <pageSetUpPr fitToPage="1"/>
  </sheetPr>
  <dimension ref="A1:AC36"/>
  <sheetViews>
    <sheetView showGridLines="0" zoomScaleNormal="100" workbookViewId="0">
      <selection activeCell="F32" sqref="F32"/>
    </sheetView>
  </sheetViews>
  <sheetFormatPr defaultColWidth="10.5703125" defaultRowHeight="15"/>
  <cols>
    <col min="1" max="1" width="3.28515625" customWidth="1"/>
    <col min="2" max="2" width="36" style="2" bestFit="1" customWidth="1" collapsed="1"/>
    <col min="3" max="3" width="0.7109375" style="2" customWidth="1"/>
    <col min="4" max="4" width="9.85546875" style="2" customWidth="1" collapsed="1"/>
    <col min="5" max="5" width="0.7109375" style="2" customWidth="1"/>
    <col min="6" max="6" width="9.85546875" style="2" customWidth="1"/>
    <col min="7" max="7" width="0.7109375" style="2" customWidth="1"/>
    <col min="8" max="8" width="9.85546875" style="2" customWidth="1"/>
    <col min="9" max="9" width="0.7109375" style="2" customWidth="1"/>
    <col min="10" max="10" width="9.85546875" style="2" customWidth="1"/>
    <col min="11" max="11" width="0.7109375" style="2" customWidth="1"/>
    <col min="12" max="12" width="9.85546875" style="2" customWidth="1"/>
    <col min="13" max="13" width="0.7109375" style="2" customWidth="1"/>
    <col min="14" max="14" width="9.85546875" style="2" customWidth="1"/>
    <col min="15" max="15" width="0.7109375" style="2" customWidth="1"/>
    <col min="16" max="16" width="9.85546875" style="2" customWidth="1"/>
    <col min="17" max="17" width="0.7109375" style="2" customWidth="1"/>
    <col min="18" max="18" width="9.85546875" style="2" customWidth="1"/>
    <col min="19" max="19" width="0.7109375" style="2" customWidth="1"/>
    <col min="20" max="20" width="9.85546875" style="2" customWidth="1"/>
    <col min="21" max="21" width="0.7109375" style="2" customWidth="1"/>
    <col min="22" max="22" width="9.85546875" style="2" customWidth="1"/>
    <col min="23" max="23" width="3.7109375" customWidth="1"/>
    <col min="24" max="24" width="10.5703125" style="2"/>
    <col min="25" max="25" width="10.5703125" style="2" collapsed="1"/>
    <col min="26" max="16384" width="10.5703125" style="2"/>
  </cols>
  <sheetData>
    <row r="1" spans="2:25" collapsed="1"/>
    <row r="2" spans="2:25" ht="42" customHeight="1" thickBot="1">
      <c r="B2" s="82" t="s">
        <v>60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2:25" ht="28.9" customHeight="1">
      <c r="B3" s="6" t="s">
        <v>1</v>
      </c>
      <c r="C3" s="7"/>
      <c r="D3" s="8" t="s">
        <v>244</v>
      </c>
      <c r="E3" s="11"/>
      <c r="F3" s="8" t="s">
        <v>245</v>
      </c>
      <c r="G3" s="11"/>
      <c r="H3" s="8" t="s">
        <v>246</v>
      </c>
      <c r="I3" s="9"/>
      <c r="J3" s="8" t="s">
        <v>247</v>
      </c>
      <c r="K3" s="9"/>
      <c r="L3" s="10" t="s">
        <v>248</v>
      </c>
      <c r="M3" s="9"/>
      <c r="N3" s="8" t="s">
        <v>2</v>
      </c>
      <c r="O3" s="9"/>
      <c r="P3" s="8" t="s">
        <v>3</v>
      </c>
      <c r="Q3" s="12"/>
      <c r="R3" s="8" t="s">
        <v>249</v>
      </c>
      <c r="S3" s="12"/>
      <c r="T3" s="10" t="s">
        <v>250</v>
      </c>
      <c r="U3" s="9"/>
      <c r="V3" s="8" t="s">
        <v>4</v>
      </c>
    </row>
    <row r="4" spans="2:25">
      <c r="B4" s="84" t="s">
        <v>6</v>
      </c>
      <c r="C4" s="85"/>
      <c r="D4" s="86">
        <v>2892.5329999999999</v>
      </c>
      <c r="E4" s="18"/>
      <c r="F4" s="86">
        <v>2780.9830000000002</v>
      </c>
      <c r="G4" s="18"/>
      <c r="H4" s="86">
        <v>2836.4360000000001</v>
      </c>
      <c r="I4" s="18"/>
      <c r="J4" s="86">
        <v>2729.8510000000001</v>
      </c>
      <c r="K4" s="18"/>
      <c r="L4" s="87">
        <v>3086.4340000000002</v>
      </c>
      <c r="M4" s="16"/>
      <c r="N4" s="19">
        <v>0.13062361279058823</v>
      </c>
      <c r="O4" s="16"/>
      <c r="P4" s="19">
        <v>6.7035017405160213E-2</v>
      </c>
      <c r="Q4" s="16"/>
      <c r="R4" s="86">
        <v>11135.550999999999</v>
      </c>
      <c r="S4" s="16"/>
      <c r="T4" s="87">
        <v>11433.704</v>
      </c>
      <c r="U4" s="16"/>
      <c r="V4" s="19">
        <v>2.6774876249949398E-2</v>
      </c>
    </row>
    <row r="5" spans="2:25" collapsed="1">
      <c r="B5" s="84" t="s">
        <v>61</v>
      </c>
      <c r="C5" s="85"/>
      <c r="D5" s="86">
        <v>-2332.511</v>
      </c>
      <c r="E5" s="18"/>
      <c r="F5" s="86">
        <v>-2137.3810000000003</v>
      </c>
      <c r="G5" s="18"/>
      <c r="H5" s="86">
        <v>-2159.1549999999997</v>
      </c>
      <c r="I5" s="18"/>
      <c r="J5" s="86">
        <v>-2008.422</v>
      </c>
      <c r="K5" s="18"/>
      <c r="L5" s="87">
        <v>-2347.5309999999999</v>
      </c>
      <c r="M5" s="16"/>
      <c r="N5" s="88">
        <v>-0.1688435000214098</v>
      </c>
      <c r="O5" s="16"/>
      <c r="P5" s="19">
        <v>-6.4394122900170601E-3</v>
      </c>
      <c r="Q5" s="16"/>
      <c r="R5" s="86">
        <v>-9011.5220000000008</v>
      </c>
      <c r="S5" s="16"/>
      <c r="T5" s="87">
        <v>-8652.4890000000014</v>
      </c>
      <c r="U5" s="16"/>
      <c r="V5" s="88">
        <v>3.9841549518494147E-2</v>
      </c>
    </row>
    <row r="6" spans="2:25">
      <c r="B6" s="89" t="s">
        <v>9</v>
      </c>
      <c r="C6" s="90"/>
      <c r="D6" s="92">
        <v>560.02199999999993</v>
      </c>
      <c r="E6" s="91"/>
      <c r="F6" s="92">
        <v>643.60199999999986</v>
      </c>
      <c r="G6" s="91"/>
      <c r="H6" s="92">
        <v>677.2810000000004</v>
      </c>
      <c r="I6" s="91"/>
      <c r="J6" s="92">
        <v>721.42900000000009</v>
      </c>
      <c r="K6" s="91"/>
      <c r="L6" s="93">
        <v>738.90300000000025</v>
      </c>
      <c r="M6" s="94"/>
      <c r="N6" s="95">
        <v>2.4221371749680368E-2</v>
      </c>
      <c r="O6" s="94"/>
      <c r="P6" s="95">
        <v>0.31941780858609187</v>
      </c>
      <c r="Q6" s="94"/>
      <c r="R6" s="92">
        <v>2124.0289999999986</v>
      </c>
      <c r="S6" s="94"/>
      <c r="T6" s="93">
        <v>2781.2149999999983</v>
      </c>
      <c r="U6" s="94"/>
      <c r="V6" s="95">
        <v>0.30940538005837026</v>
      </c>
      <c r="X6" s="96"/>
      <c r="Y6" s="96"/>
    </row>
    <row r="7" spans="2:25">
      <c r="B7" s="84"/>
      <c r="C7" s="85"/>
      <c r="D7" s="86"/>
      <c r="E7" s="18"/>
      <c r="F7" s="86"/>
      <c r="G7" s="18"/>
      <c r="H7" s="86"/>
      <c r="I7" s="18"/>
      <c r="J7" s="86"/>
      <c r="K7" s="18"/>
      <c r="L7" s="87"/>
      <c r="M7" s="16"/>
      <c r="N7" s="86"/>
      <c r="O7" s="16"/>
      <c r="P7" s="86"/>
      <c r="Q7" s="16"/>
      <c r="R7" s="86"/>
      <c r="S7" s="18"/>
      <c r="T7" s="87"/>
      <c r="U7" s="16"/>
      <c r="V7" s="86"/>
    </row>
    <row r="8" spans="2:25">
      <c r="B8" s="84" t="s">
        <v>62</v>
      </c>
      <c r="C8" s="85"/>
      <c r="D8" s="86">
        <v>-289.56</v>
      </c>
      <c r="E8" s="18"/>
      <c r="F8" s="86">
        <v>-283.7</v>
      </c>
      <c r="G8" s="18"/>
      <c r="H8" s="86">
        <v>-287.72500000000002</v>
      </c>
      <c r="I8" s="18"/>
      <c r="J8" s="86">
        <v>-279.83199999999999</v>
      </c>
      <c r="K8" s="18"/>
      <c r="L8" s="87">
        <v>-292.05799999999999</v>
      </c>
      <c r="M8" s="16"/>
      <c r="N8" s="19">
        <v>-4.3690500014294288E-2</v>
      </c>
      <c r="O8" s="16"/>
      <c r="P8" s="19">
        <v>-8.6268821660450013E-3</v>
      </c>
      <c r="Q8" s="16"/>
      <c r="R8" s="86">
        <v>-1118.588</v>
      </c>
      <c r="S8" s="16"/>
      <c r="T8" s="87">
        <v>-1143.3150000000001</v>
      </c>
      <c r="U8" s="16"/>
      <c r="V8" s="88">
        <v>-2.2105547350767297E-2</v>
      </c>
      <c r="X8" s="96"/>
    </row>
    <row r="9" spans="2:25">
      <c r="B9" s="84" t="s">
        <v>63</v>
      </c>
      <c r="C9" s="85"/>
      <c r="D9" s="86">
        <v>-56.97</v>
      </c>
      <c r="E9" s="18"/>
      <c r="F9" s="86">
        <v>-54.662999999999997</v>
      </c>
      <c r="G9" s="18"/>
      <c r="H9" s="86">
        <v>-56</v>
      </c>
      <c r="I9" s="18"/>
      <c r="J9" s="86">
        <v>-56.46</v>
      </c>
      <c r="K9" s="18"/>
      <c r="L9" s="87">
        <v>-67.941999999999993</v>
      </c>
      <c r="M9" s="16"/>
      <c r="N9" s="19">
        <v>-0.20336521431101651</v>
      </c>
      <c r="O9" s="16"/>
      <c r="P9" s="19">
        <v>-0.19259259259259248</v>
      </c>
      <c r="Q9" s="16"/>
      <c r="R9" s="86">
        <v>-203.298</v>
      </c>
      <c r="S9" s="16"/>
      <c r="T9" s="87">
        <v>-235.065</v>
      </c>
      <c r="U9" s="16"/>
      <c r="V9" s="88">
        <v>-0.15625830062273113</v>
      </c>
    </row>
    <row r="10" spans="2:25">
      <c r="B10" s="84" t="s">
        <v>64</v>
      </c>
      <c r="C10" s="85"/>
      <c r="D10" s="86">
        <v>-167.548</v>
      </c>
      <c r="E10" s="18"/>
      <c r="F10" s="86">
        <v>-183.976</v>
      </c>
      <c r="G10" s="18"/>
      <c r="H10" s="86">
        <v>-187.32300000000001</v>
      </c>
      <c r="I10" s="18"/>
      <c r="J10" s="86">
        <v>-184.94900000000001</v>
      </c>
      <c r="K10" s="18"/>
      <c r="L10" s="87">
        <v>-204.70099999999999</v>
      </c>
      <c r="M10" s="16"/>
      <c r="N10" s="19">
        <v>-0.10679700890515753</v>
      </c>
      <c r="O10" s="16"/>
      <c r="P10" s="19">
        <v>-0.22174541027048961</v>
      </c>
      <c r="Q10" s="16"/>
      <c r="R10" s="86">
        <v>-656.01099999999997</v>
      </c>
      <c r="S10" s="16"/>
      <c r="T10" s="87">
        <v>-760.94899999999996</v>
      </c>
      <c r="U10" s="16"/>
      <c r="V10" s="88">
        <v>-0.15996378109513407</v>
      </c>
    </row>
    <row r="11" spans="2:25" collapsed="1">
      <c r="B11" s="84" t="s">
        <v>65</v>
      </c>
      <c r="C11" s="85"/>
      <c r="D11" s="86">
        <v>30.559999999999992</v>
      </c>
      <c r="E11" s="18"/>
      <c r="F11" s="86">
        <v>48.862000000000009</v>
      </c>
      <c r="G11" s="18"/>
      <c r="H11" s="86">
        <v>50.35</v>
      </c>
      <c r="I11" s="18"/>
      <c r="J11" s="86">
        <v>22.495000000000005</v>
      </c>
      <c r="K11" s="18"/>
      <c r="L11" s="87">
        <v>14.338000000000001</v>
      </c>
      <c r="M11" s="16"/>
      <c r="N11" s="19">
        <v>-0.36261391420315636</v>
      </c>
      <c r="O11" s="16"/>
      <c r="P11" s="19">
        <v>-0.53082460732984282</v>
      </c>
      <c r="Q11" s="16"/>
      <c r="R11" s="86">
        <v>138.863</v>
      </c>
      <c r="S11" s="16"/>
      <c r="T11" s="87">
        <v>136.04499999999996</v>
      </c>
      <c r="U11" s="16"/>
      <c r="V11" s="88">
        <v>-2.0293382686533062E-2</v>
      </c>
      <c r="W11" s="97"/>
    </row>
    <row r="12" spans="2:25" collapsed="1">
      <c r="B12" s="84" t="s">
        <v>66</v>
      </c>
      <c r="C12" s="85"/>
      <c r="D12" s="86">
        <v>-13.146000000000001</v>
      </c>
      <c r="E12" s="18"/>
      <c r="F12" s="86">
        <v>-40.814999999999998</v>
      </c>
      <c r="G12" s="18"/>
      <c r="H12" s="86">
        <v>-38.104999999999997</v>
      </c>
      <c r="I12" s="18"/>
      <c r="J12" s="86">
        <v>-31.071999999999999</v>
      </c>
      <c r="K12" s="18"/>
      <c r="L12" s="87">
        <v>-20.191000000000003</v>
      </c>
      <c r="M12" s="16"/>
      <c r="N12" s="19">
        <v>0.3501866632337795</v>
      </c>
      <c r="O12" s="16"/>
      <c r="P12" s="19">
        <v>-0.5359044576296973</v>
      </c>
      <c r="Q12" s="16"/>
      <c r="R12" s="86">
        <v>-130.869</v>
      </c>
      <c r="S12" s="16"/>
      <c r="T12" s="87">
        <v>-130.18299999999999</v>
      </c>
      <c r="U12" s="16"/>
      <c r="V12" s="88">
        <v>5.2418831044785778E-3</v>
      </c>
      <c r="W12" s="97"/>
    </row>
    <row r="13" spans="2:25" collapsed="1">
      <c r="B13" s="98" t="s">
        <v>67</v>
      </c>
      <c r="C13" s="99"/>
      <c r="D13" s="86">
        <v>1.571</v>
      </c>
      <c r="E13" s="18"/>
      <c r="F13" s="86">
        <v>0.13600000000000001</v>
      </c>
      <c r="G13" s="18"/>
      <c r="H13" s="86">
        <v>6.1610000000000005</v>
      </c>
      <c r="I13" s="18"/>
      <c r="J13" s="86">
        <v>5.2529999999999992</v>
      </c>
      <c r="K13" s="18"/>
      <c r="L13" s="87">
        <v>1.288</v>
      </c>
      <c r="M13" s="16"/>
      <c r="N13" s="19">
        <v>-0.75480677707976385</v>
      </c>
      <c r="O13" s="16"/>
      <c r="P13" s="19">
        <v>-0.1801400381922342</v>
      </c>
      <c r="Q13" s="16"/>
      <c r="R13" s="86">
        <v>14.141999999999999</v>
      </c>
      <c r="S13" s="16"/>
      <c r="T13" s="87">
        <v>12.838000000000001</v>
      </c>
      <c r="U13" s="16"/>
      <c r="V13" s="88">
        <v>-9.2207608541931732E-2</v>
      </c>
    </row>
    <row r="14" spans="2:25">
      <c r="B14" s="100" t="s">
        <v>68</v>
      </c>
      <c r="C14" s="101"/>
      <c r="D14" s="92">
        <v>64.928999999999917</v>
      </c>
      <c r="E14" s="91"/>
      <c r="F14" s="92">
        <v>129.44599999999988</v>
      </c>
      <c r="G14" s="91"/>
      <c r="H14" s="92">
        <v>164.63900000000038</v>
      </c>
      <c r="I14" s="91"/>
      <c r="J14" s="92">
        <v>196.86400000000009</v>
      </c>
      <c r="K14" s="91"/>
      <c r="L14" s="93">
        <v>169.63700000000026</v>
      </c>
      <c r="M14" s="94"/>
      <c r="N14" s="95">
        <v>-0.13830360045513562</v>
      </c>
      <c r="O14" s="94"/>
      <c r="P14" s="95" t="s">
        <v>252</v>
      </c>
      <c r="Q14" s="94"/>
      <c r="R14" s="92">
        <v>168.26799999999869</v>
      </c>
      <c r="S14" s="94"/>
      <c r="T14" s="93">
        <v>660.58599999999819</v>
      </c>
      <c r="U14" s="94"/>
      <c r="V14" s="95" t="s">
        <v>252</v>
      </c>
    </row>
    <row r="15" spans="2:25">
      <c r="B15" s="84"/>
      <c r="C15" s="85"/>
      <c r="D15" s="86"/>
      <c r="E15" s="18"/>
      <c r="F15" s="86"/>
      <c r="G15" s="18"/>
      <c r="H15" s="86"/>
      <c r="I15" s="18"/>
      <c r="J15" s="86"/>
      <c r="K15" s="18"/>
      <c r="L15" s="87"/>
      <c r="M15" s="16"/>
      <c r="N15" s="86"/>
      <c r="O15" s="16"/>
      <c r="P15" s="86"/>
      <c r="Q15" s="16"/>
      <c r="R15" s="86"/>
      <c r="S15" s="16"/>
      <c r="T15" s="87"/>
      <c r="U15" s="16"/>
      <c r="V15" s="86"/>
    </row>
    <row r="16" spans="2:25">
      <c r="B16" s="84" t="s">
        <v>69</v>
      </c>
      <c r="C16" s="85"/>
      <c r="D16" s="86">
        <v>4.7590000000000003</v>
      </c>
      <c r="E16" s="18"/>
      <c r="F16" s="86">
        <v>55.4</v>
      </c>
      <c r="G16" s="18"/>
      <c r="H16" s="86">
        <v>60.743000000000002</v>
      </c>
      <c r="I16" s="18"/>
      <c r="J16" s="86">
        <v>46.759</v>
      </c>
      <c r="K16" s="18"/>
      <c r="L16" s="87">
        <v>44.889000000000003</v>
      </c>
      <c r="M16" s="16"/>
      <c r="N16" s="19">
        <v>-3.9992300947411137E-2</v>
      </c>
      <c r="O16" s="16"/>
      <c r="P16" s="19" t="s">
        <v>252</v>
      </c>
      <c r="Q16" s="16"/>
      <c r="R16" s="86">
        <v>303.25599999999997</v>
      </c>
      <c r="S16" s="16"/>
      <c r="T16" s="87">
        <v>207.791</v>
      </c>
      <c r="U16" s="16"/>
      <c r="V16" s="88">
        <v>-0.31480003693249264</v>
      </c>
    </row>
    <row r="17" spans="2:29">
      <c r="B17" s="84" t="s">
        <v>70</v>
      </c>
      <c r="C17" s="85"/>
      <c r="D17" s="86">
        <v>-22.908000000000001</v>
      </c>
      <c r="E17" s="18"/>
      <c r="F17" s="86">
        <v>-91.138999999999996</v>
      </c>
      <c r="G17" s="18"/>
      <c r="H17" s="86">
        <v>-101.511</v>
      </c>
      <c r="I17" s="18"/>
      <c r="J17" s="86">
        <v>-102.04900000000001</v>
      </c>
      <c r="K17" s="18"/>
      <c r="L17" s="87">
        <v>-113.896</v>
      </c>
      <c r="M17" s="16"/>
      <c r="N17" s="19">
        <v>-0.11609128947858376</v>
      </c>
      <c r="O17" s="16"/>
      <c r="P17" s="19" t="s">
        <v>251</v>
      </c>
      <c r="Q17" s="16"/>
      <c r="R17" s="86">
        <v>-333.48</v>
      </c>
      <c r="S17" s="16"/>
      <c r="T17" s="87">
        <v>-408.59500000000003</v>
      </c>
      <c r="U17" s="16"/>
      <c r="V17" s="88">
        <v>-0.22524589180760468</v>
      </c>
    </row>
    <row r="18" spans="2:29">
      <c r="B18" s="100" t="s">
        <v>17</v>
      </c>
      <c r="C18" s="101"/>
      <c r="D18" s="92">
        <v>-18.149000000000001</v>
      </c>
      <c r="E18" s="91"/>
      <c r="F18" s="92">
        <v>-35.738999999999997</v>
      </c>
      <c r="G18" s="91"/>
      <c r="H18" s="92">
        <v>-40.767999999999994</v>
      </c>
      <c r="I18" s="91"/>
      <c r="J18" s="92">
        <v>-55.290000000000006</v>
      </c>
      <c r="K18" s="91"/>
      <c r="L18" s="93">
        <v>-69.007000000000005</v>
      </c>
      <c r="M18" s="94"/>
      <c r="N18" s="95">
        <v>-0.24809187918249226</v>
      </c>
      <c r="O18" s="94"/>
      <c r="P18" s="95" t="s">
        <v>251</v>
      </c>
      <c r="Q18" s="94"/>
      <c r="R18" s="92">
        <v>-30.224000000000046</v>
      </c>
      <c r="S18" s="94"/>
      <c r="T18" s="93">
        <v>-200.80400000000003</v>
      </c>
      <c r="U18" s="94"/>
      <c r="V18" s="95" t="s">
        <v>251</v>
      </c>
    </row>
    <row r="19" spans="2:29" ht="5.0999999999999996" customHeight="1">
      <c r="B19" s="102"/>
      <c r="C19" s="101"/>
      <c r="D19" s="103"/>
      <c r="E19" s="91"/>
      <c r="F19" s="103"/>
      <c r="G19" s="91"/>
      <c r="H19" s="103"/>
      <c r="I19" s="91"/>
      <c r="J19" s="103"/>
      <c r="K19" s="91"/>
      <c r="L19" s="93"/>
      <c r="M19" s="94"/>
      <c r="N19" s="103"/>
      <c r="O19" s="94"/>
      <c r="P19" s="103"/>
      <c r="Q19" s="94"/>
      <c r="R19" s="103"/>
      <c r="S19" s="94"/>
      <c r="T19" s="93"/>
      <c r="U19" s="94"/>
      <c r="V19" s="103"/>
    </row>
    <row r="20" spans="2:29">
      <c r="B20" s="100" t="s">
        <v>71</v>
      </c>
      <c r="C20" s="101"/>
      <c r="D20" s="92">
        <v>46.779999999999916</v>
      </c>
      <c r="E20" s="91"/>
      <c r="F20" s="92">
        <v>93.70699999999988</v>
      </c>
      <c r="G20" s="91"/>
      <c r="H20" s="92">
        <v>123.87100000000038</v>
      </c>
      <c r="I20" s="91"/>
      <c r="J20" s="92">
        <v>141.57400000000007</v>
      </c>
      <c r="K20" s="91"/>
      <c r="L20" s="93">
        <v>100.63000000000025</v>
      </c>
      <c r="M20" s="94"/>
      <c r="N20" s="95">
        <v>-0.28920564510432561</v>
      </c>
      <c r="O20" s="94"/>
      <c r="P20" s="104" t="s">
        <v>252</v>
      </c>
      <c r="Q20" s="94"/>
      <c r="R20" s="92">
        <v>138.04399999999865</v>
      </c>
      <c r="S20" s="94"/>
      <c r="T20" s="93">
        <v>459.78199999999816</v>
      </c>
      <c r="U20" s="94"/>
      <c r="V20" s="95" t="s">
        <v>252</v>
      </c>
    </row>
    <row r="21" spans="2:29">
      <c r="B21" s="84"/>
      <c r="C21" s="85"/>
      <c r="D21" s="86"/>
      <c r="E21" s="18"/>
      <c r="F21" s="86"/>
      <c r="G21" s="18"/>
      <c r="H21" s="86"/>
      <c r="I21" s="18"/>
      <c r="J21" s="86"/>
      <c r="K21" s="18"/>
      <c r="L21" s="87"/>
      <c r="M21" s="16"/>
      <c r="N21" s="86"/>
      <c r="O21" s="16"/>
      <c r="P21" s="86"/>
      <c r="Q21" s="16"/>
      <c r="R21" s="86"/>
      <c r="S21" s="16"/>
      <c r="T21" s="87"/>
      <c r="U21" s="16"/>
      <c r="V21" s="86"/>
    </row>
    <row r="22" spans="2:29">
      <c r="B22" s="100" t="s">
        <v>19</v>
      </c>
      <c r="C22" s="101"/>
      <c r="D22" s="92">
        <v>-7.8699999999999974</v>
      </c>
      <c r="E22" s="91"/>
      <c r="F22" s="92">
        <v>-20.175000000000004</v>
      </c>
      <c r="G22" s="91"/>
      <c r="H22" s="92">
        <v>-51.07</v>
      </c>
      <c r="I22" s="91"/>
      <c r="J22" s="92">
        <v>-59.569999999999993</v>
      </c>
      <c r="K22" s="91"/>
      <c r="L22" s="93">
        <v>-14.581000000000003</v>
      </c>
      <c r="M22" s="94"/>
      <c r="N22" s="273">
        <v>0.75522914218566384</v>
      </c>
      <c r="O22" s="94"/>
      <c r="P22" s="273">
        <v>-0.85273189326556642</v>
      </c>
      <c r="Q22" s="94"/>
      <c r="R22" s="92">
        <v>-32.209000000000003</v>
      </c>
      <c r="S22" s="94"/>
      <c r="T22" s="274">
        <v>-145.39600000000002</v>
      </c>
      <c r="U22" s="94"/>
      <c r="V22" s="95" t="s">
        <v>251</v>
      </c>
    </row>
    <row r="23" spans="2:29" collapsed="1">
      <c r="B23" s="105" t="s">
        <v>72</v>
      </c>
      <c r="C23" s="106"/>
      <c r="D23" s="86">
        <v>-59.274999999999999</v>
      </c>
      <c r="E23" s="18"/>
      <c r="F23" s="86">
        <v>-47.407000000000004</v>
      </c>
      <c r="G23" s="18"/>
      <c r="H23" s="86">
        <v>-63.804000000000002</v>
      </c>
      <c r="I23" s="18"/>
      <c r="J23" s="86">
        <v>-66.995999999999995</v>
      </c>
      <c r="K23" s="18"/>
      <c r="L23" s="87">
        <v>-108.432</v>
      </c>
      <c r="M23" s="16"/>
      <c r="N23" s="19">
        <v>-0.61848468565287495</v>
      </c>
      <c r="O23" s="16"/>
      <c r="P23" s="19">
        <v>-0.82930409110080139</v>
      </c>
      <c r="Q23" s="16"/>
      <c r="R23" s="86">
        <v>-107.206</v>
      </c>
      <c r="S23" s="16"/>
      <c r="T23" s="87">
        <v>-286.63900000000001</v>
      </c>
      <c r="U23" s="16"/>
      <c r="V23" s="88" t="s">
        <v>251</v>
      </c>
    </row>
    <row r="24" spans="2:29" collapsed="1">
      <c r="B24" s="105" t="s">
        <v>73</v>
      </c>
      <c r="C24" s="106"/>
      <c r="D24" s="86">
        <v>51.405000000000001</v>
      </c>
      <c r="E24" s="18"/>
      <c r="F24" s="86">
        <v>27.231999999999999</v>
      </c>
      <c r="G24" s="18"/>
      <c r="H24" s="86">
        <v>12.734</v>
      </c>
      <c r="I24" s="18"/>
      <c r="J24" s="86">
        <v>7.4260000000000002</v>
      </c>
      <c r="K24" s="18"/>
      <c r="L24" s="87">
        <v>93.850999999999999</v>
      </c>
      <c r="M24" s="16"/>
      <c r="N24" s="19" t="s">
        <v>252</v>
      </c>
      <c r="O24" s="16"/>
      <c r="P24" s="19">
        <v>0.82571734267094632</v>
      </c>
      <c r="Q24" s="16"/>
      <c r="R24" s="86">
        <v>74.997</v>
      </c>
      <c r="S24" s="16"/>
      <c r="T24" s="87">
        <v>141.24299999999999</v>
      </c>
      <c r="U24" s="16"/>
      <c r="V24" s="88">
        <v>0.88331533261330442</v>
      </c>
    </row>
    <row r="25" spans="2:29">
      <c r="B25" s="84"/>
      <c r="C25" s="85"/>
      <c r="D25" s="86"/>
      <c r="E25" s="18"/>
      <c r="F25" s="86"/>
      <c r="G25" s="18"/>
      <c r="H25" s="86"/>
      <c r="I25" s="18"/>
      <c r="J25" s="86"/>
      <c r="K25" s="18"/>
      <c r="L25" s="87"/>
      <c r="M25" s="16"/>
      <c r="N25" s="86"/>
      <c r="O25" s="16"/>
      <c r="P25" s="86"/>
      <c r="Q25" s="16"/>
      <c r="R25" s="86"/>
      <c r="S25" s="16"/>
      <c r="T25" s="87"/>
      <c r="U25" s="16"/>
      <c r="V25" s="86"/>
    </row>
    <row r="26" spans="2:29">
      <c r="B26" s="100" t="s">
        <v>253</v>
      </c>
      <c r="C26" s="101"/>
      <c r="D26" s="92">
        <v>38.910000000000004</v>
      </c>
      <c r="E26" s="91"/>
      <c r="F26" s="92">
        <v>73.532000000000011</v>
      </c>
      <c r="G26" s="91"/>
      <c r="H26" s="92">
        <v>72.801000000000002</v>
      </c>
      <c r="I26" s="91"/>
      <c r="J26" s="92">
        <v>82.004000000000005</v>
      </c>
      <c r="K26" s="91"/>
      <c r="L26" s="93">
        <v>86.048999999999992</v>
      </c>
      <c r="M26" s="94"/>
      <c r="N26" s="95">
        <v>4.9326862104287439E-2</v>
      </c>
      <c r="O26" s="94"/>
      <c r="P26" s="104" t="s">
        <v>252</v>
      </c>
      <c r="Q26" s="94"/>
      <c r="R26" s="92">
        <v>105.83499999999999</v>
      </c>
      <c r="S26" s="94"/>
      <c r="T26" s="93">
        <v>314.38600000000002</v>
      </c>
      <c r="U26" s="94"/>
      <c r="V26" s="95" t="s">
        <v>252</v>
      </c>
      <c r="W26" s="107"/>
    </row>
    <row r="27" spans="2:29">
      <c r="B27" s="105" t="s">
        <v>74</v>
      </c>
      <c r="C27" s="106"/>
      <c r="D27" s="86">
        <v>34.764000000000003</v>
      </c>
      <c r="E27" s="18"/>
      <c r="F27" s="86">
        <v>72.111000000000004</v>
      </c>
      <c r="G27" s="18"/>
      <c r="H27" s="86">
        <v>71.16</v>
      </c>
      <c r="I27" s="18"/>
      <c r="J27" s="86">
        <v>79.861000000000004</v>
      </c>
      <c r="K27" s="18"/>
      <c r="L27" s="87">
        <v>82.653999999999996</v>
      </c>
      <c r="M27" s="16"/>
      <c r="N27" s="88">
        <v>3.4973266049761358E-2</v>
      </c>
      <c r="O27" s="16"/>
      <c r="P27" s="88" t="s">
        <v>252</v>
      </c>
      <c r="Q27" s="16"/>
      <c r="R27" s="86">
        <v>97.998999999999995</v>
      </c>
      <c r="S27" s="16"/>
      <c r="T27" s="87">
        <v>305.786</v>
      </c>
      <c r="U27" s="16"/>
      <c r="V27" s="88" t="s">
        <v>252</v>
      </c>
      <c r="Z27" s="108"/>
      <c r="AC27" s="108"/>
    </row>
    <row r="28" spans="2:29">
      <c r="B28" s="105" t="s">
        <v>75</v>
      </c>
      <c r="C28" s="106"/>
      <c r="D28" s="86">
        <v>4.1459999999999999</v>
      </c>
      <c r="E28" s="18"/>
      <c r="F28" s="86">
        <v>1.421</v>
      </c>
      <c r="G28" s="18"/>
      <c r="H28" s="86">
        <v>1.641</v>
      </c>
      <c r="I28" s="18"/>
      <c r="J28" s="86">
        <v>2.1429999999999998</v>
      </c>
      <c r="K28" s="18"/>
      <c r="L28" s="87">
        <v>3.395</v>
      </c>
      <c r="M28" s="16"/>
      <c r="N28" s="88">
        <v>0.58422771815212338</v>
      </c>
      <c r="O28" s="16"/>
      <c r="P28" s="88">
        <v>-0.18113844669561022</v>
      </c>
      <c r="Q28" s="16"/>
      <c r="R28" s="86">
        <v>7.8360000000000003</v>
      </c>
      <c r="S28" s="16"/>
      <c r="T28" s="87">
        <v>8.6</v>
      </c>
      <c r="U28" s="16"/>
      <c r="V28" s="88">
        <v>9.7498723838693124E-2</v>
      </c>
    </row>
    <row r="29" spans="2:29">
      <c r="B29" s="84"/>
      <c r="C29" s="85"/>
      <c r="D29" s="86"/>
      <c r="E29" s="18"/>
      <c r="F29" s="86"/>
      <c r="G29" s="18"/>
      <c r="H29" s="86"/>
      <c r="I29" s="18"/>
      <c r="J29" s="86"/>
      <c r="K29" s="18"/>
      <c r="L29" s="87"/>
      <c r="M29" s="16"/>
      <c r="N29" s="86"/>
      <c r="O29" s="16"/>
      <c r="P29" s="86"/>
      <c r="Q29" s="16"/>
      <c r="R29" s="86"/>
      <c r="S29" s="16"/>
      <c r="T29" s="87"/>
      <c r="U29" s="16"/>
      <c r="V29" s="86"/>
    </row>
    <row r="30" spans="2:29">
      <c r="B30" s="100" t="s">
        <v>256</v>
      </c>
      <c r="C30" s="101"/>
      <c r="D30" s="92"/>
      <c r="E30" s="91"/>
      <c r="F30" s="92"/>
      <c r="G30" s="91"/>
      <c r="H30" s="92"/>
      <c r="I30" s="91"/>
      <c r="J30" s="92"/>
      <c r="K30" s="91"/>
      <c r="L30" s="93"/>
      <c r="M30" s="91"/>
      <c r="N30" s="92"/>
      <c r="O30" s="91"/>
      <c r="P30" s="92"/>
      <c r="Q30" s="91"/>
      <c r="R30" s="92"/>
      <c r="S30" s="91"/>
      <c r="T30" s="93"/>
      <c r="U30" s="91"/>
      <c r="V30" s="92"/>
    </row>
    <row r="31" spans="2:29">
      <c r="B31" s="105" t="s">
        <v>76</v>
      </c>
      <c r="C31" s="106"/>
      <c r="D31" s="109">
        <v>131.107933</v>
      </c>
      <c r="E31" s="18"/>
      <c r="F31" s="86">
        <v>131.107933</v>
      </c>
      <c r="G31" s="18"/>
      <c r="H31" s="86">
        <v>131.107933</v>
      </c>
      <c r="I31" s="18"/>
      <c r="J31" s="86">
        <v>131.107933</v>
      </c>
      <c r="K31" s="18"/>
      <c r="L31" s="87">
        <v>131.12477100000001</v>
      </c>
      <c r="M31" s="16"/>
      <c r="N31" s="110"/>
      <c r="O31" s="16"/>
      <c r="P31" s="110"/>
      <c r="Q31" s="16"/>
      <c r="R31" s="109">
        <v>131.107933</v>
      </c>
      <c r="S31" s="16"/>
      <c r="T31" s="87">
        <v>131.12477100000001</v>
      </c>
      <c r="U31" s="16"/>
      <c r="V31" s="110"/>
    </row>
    <row r="32" spans="2:29" collapsed="1">
      <c r="B32" s="105" t="s">
        <v>254</v>
      </c>
      <c r="C32" s="106"/>
      <c r="D32" s="112">
        <v>0.26500000000000001</v>
      </c>
      <c r="E32" s="113"/>
      <c r="F32" s="112">
        <v>0.55000000000000004</v>
      </c>
      <c r="G32" s="113"/>
      <c r="H32" s="112">
        <v>0.54300000000000004</v>
      </c>
      <c r="I32" s="113"/>
      <c r="J32" s="112">
        <v>0.60899999999999999</v>
      </c>
      <c r="K32" s="113"/>
      <c r="L32" s="114">
        <v>0.63</v>
      </c>
      <c r="M32" s="45"/>
      <c r="N32" s="111"/>
      <c r="O32" s="45"/>
      <c r="P32" s="111"/>
      <c r="Q32" s="45"/>
      <c r="R32" s="111">
        <v>0.74746811850050288</v>
      </c>
      <c r="S32" s="45"/>
      <c r="T32" s="115">
        <v>2.332023138480829</v>
      </c>
      <c r="U32" s="45"/>
      <c r="V32" s="111"/>
    </row>
    <row r="33" spans="2:22">
      <c r="B33" s="116" t="s">
        <v>257</v>
      </c>
      <c r="C33" s="106"/>
      <c r="D33" s="112">
        <v>0.26515557986868732</v>
      </c>
      <c r="E33" s="113"/>
      <c r="F33" s="112">
        <v>0.55001248475178088</v>
      </c>
      <c r="G33" s="113"/>
      <c r="H33" s="112">
        <v>0.54275891909607021</v>
      </c>
      <c r="I33" s="113"/>
      <c r="J33" s="112">
        <v>0.60912408709852828</v>
      </c>
      <c r="K33" s="113"/>
      <c r="L33" s="114">
        <v>0.6303461914148929</v>
      </c>
      <c r="M33" s="45"/>
      <c r="N33" s="111"/>
      <c r="O33" s="45"/>
      <c r="P33" s="111"/>
      <c r="Q33" s="45"/>
      <c r="R33" s="111">
        <v>0.74746811850050288</v>
      </c>
      <c r="S33" s="45"/>
      <c r="T33" s="115">
        <v>2.332023138480829</v>
      </c>
      <c r="U33" s="45"/>
      <c r="V33" s="111"/>
    </row>
    <row r="34" spans="2:22"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</row>
    <row r="35" spans="2:22">
      <c r="B35" s="118"/>
      <c r="C35" s="118"/>
      <c r="L35" s="118"/>
    </row>
    <row r="36" spans="2:22" ht="8.25" customHeight="1" collapsed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&amp;C&amp;A&amp;R&amp;P&amp;LKION quarterly financials Q4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E2402-3633-4417-A389-4AE7A8A4920E}">
  <sheetPr codeName="Tabelle5">
    <pageSetUpPr fitToPage="1"/>
  </sheetPr>
  <dimension ref="A1:AH50"/>
  <sheetViews>
    <sheetView showGridLines="0" zoomScaleNormal="100" workbookViewId="0"/>
  </sheetViews>
  <sheetFormatPr defaultColWidth="10.28515625" defaultRowHeight="15"/>
  <cols>
    <col min="1" max="1" width="2.28515625" style="119" customWidth="1"/>
    <col min="2" max="2" width="30.28515625" style="119" customWidth="1" collapsed="1"/>
    <col min="3" max="3" width="1" style="120" customWidth="1"/>
    <col min="4" max="4" width="8.85546875" style="119" customWidth="1"/>
    <col min="5" max="5" width="1" style="119" customWidth="1"/>
    <col min="6" max="6" width="9.140625" style="119" customWidth="1"/>
    <col min="7" max="7" width="1" style="119" customWidth="1"/>
    <col min="8" max="8" width="9.140625" style="119" customWidth="1"/>
    <col min="9" max="9" width="1" style="119" customWidth="1"/>
    <col min="10" max="10" width="8.85546875" style="119" customWidth="1"/>
    <col min="11" max="11" width="1" style="119" customWidth="1"/>
    <col min="12" max="12" width="9.140625" style="119" customWidth="1"/>
    <col min="13" max="13" width="1" style="119" customWidth="1"/>
    <col min="14" max="14" width="9.140625" style="119" customWidth="1"/>
    <col min="15" max="15" width="1" style="119" customWidth="1"/>
    <col min="16" max="16" width="8.85546875" style="119" customWidth="1"/>
    <col min="17" max="17" width="1" style="119" customWidth="1"/>
    <col min="18" max="18" width="8.5703125" style="119" customWidth="1"/>
    <col min="19" max="19" width="1" style="119" customWidth="1"/>
    <col min="20" max="20" width="9.140625" style="119" customWidth="1"/>
    <col min="21" max="21" width="1" style="119" customWidth="1"/>
    <col min="22" max="22" width="8.5703125" style="119" customWidth="1"/>
    <col min="23" max="23" width="1" style="120" customWidth="1"/>
    <col min="24" max="24" width="8.85546875" style="119" customWidth="1"/>
    <col min="25" max="25" width="1" style="119" customWidth="1"/>
    <col min="26" max="26" width="9.140625" style="119" customWidth="1"/>
    <col min="27" max="27" width="1" style="119" customWidth="1"/>
    <col min="28" max="28" width="9" style="119" customWidth="1"/>
    <col min="29" max="29" width="1" style="119" customWidth="1"/>
    <col min="30" max="30" width="8.85546875" style="119" bestFit="1" customWidth="1"/>
    <col min="31" max="31" width="1" style="119" customWidth="1"/>
    <col min="32" max="32" width="9.140625" style="119" bestFit="1" customWidth="1"/>
    <col min="33" max="33" width="10.28515625" collapsed="1"/>
    <col min="34" max="34" width="10.28515625" style="119" collapsed="1"/>
    <col min="35" max="16384" width="10.28515625" style="119"/>
  </cols>
  <sheetData>
    <row r="1" spans="1:34" collapsed="1">
      <c r="A1" s="121"/>
    </row>
    <row r="2" spans="1:34" ht="42" customHeight="1" thickBot="1">
      <c r="A2" s="121"/>
      <c r="B2" s="122" t="s">
        <v>77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</row>
    <row r="3" spans="1:34" ht="27" customHeight="1">
      <c r="A3" s="121"/>
      <c r="B3" s="124"/>
      <c r="C3" s="124"/>
      <c r="D3" s="125"/>
      <c r="E3" s="125"/>
      <c r="F3" s="126" t="s">
        <v>78</v>
      </c>
      <c r="G3" s="125"/>
      <c r="H3" s="125"/>
      <c r="I3" s="127"/>
      <c r="J3" s="125"/>
      <c r="K3" s="125"/>
      <c r="L3" s="126" t="s">
        <v>79</v>
      </c>
      <c r="M3" s="125"/>
      <c r="N3" s="125"/>
      <c r="O3" s="127"/>
      <c r="P3" s="125"/>
      <c r="Q3" s="125"/>
      <c r="R3" s="126" t="s">
        <v>80</v>
      </c>
      <c r="S3" s="125"/>
      <c r="T3" s="125"/>
      <c r="U3" s="127"/>
      <c r="V3" s="125"/>
      <c r="W3" s="125"/>
      <c r="X3" s="126" t="s">
        <v>81</v>
      </c>
      <c r="Y3" s="125"/>
      <c r="Z3" s="125"/>
      <c r="AA3" s="127"/>
      <c r="AB3" s="125"/>
      <c r="AC3" s="125"/>
      <c r="AD3" s="126" t="s">
        <v>258</v>
      </c>
      <c r="AE3" s="125"/>
      <c r="AF3" s="125"/>
    </row>
    <row r="4" spans="1:34" s="129" customFormat="1" ht="26.45" customHeight="1">
      <c r="A4" s="128"/>
      <c r="B4" s="130" t="s">
        <v>1</v>
      </c>
      <c r="C4" s="131"/>
      <c r="D4" s="132" t="s">
        <v>259</v>
      </c>
      <c r="E4" s="133"/>
      <c r="F4" s="132" t="s">
        <v>260</v>
      </c>
      <c r="G4" s="133"/>
      <c r="H4" s="132" t="s">
        <v>82</v>
      </c>
      <c r="I4" s="133"/>
      <c r="J4" s="132" t="s">
        <v>259</v>
      </c>
      <c r="K4" s="133"/>
      <c r="L4" s="132" t="s">
        <v>260</v>
      </c>
      <c r="M4" s="133"/>
      <c r="N4" s="132" t="s">
        <v>4</v>
      </c>
      <c r="O4" s="133"/>
      <c r="P4" s="132" t="s">
        <v>259</v>
      </c>
      <c r="Q4" s="133"/>
      <c r="R4" s="132" t="s">
        <v>260</v>
      </c>
      <c r="S4" s="133"/>
      <c r="T4" s="132" t="s">
        <v>4</v>
      </c>
      <c r="U4" s="133"/>
      <c r="V4" s="132" t="s">
        <v>259</v>
      </c>
      <c r="W4" s="133"/>
      <c r="X4" s="134" t="s">
        <v>260</v>
      </c>
      <c r="Y4" s="133"/>
      <c r="Z4" s="132" t="s">
        <v>4</v>
      </c>
      <c r="AA4" s="133"/>
      <c r="AB4" s="132" t="s">
        <v>259</v>
      </c>
      <c r="AC4" s="131"/>
      <c r="AD4" s="134" t="s">
        <v>260</v>
      </c>
      <c r="AE4" s="133"/>
      <c r="AF4" s="132" t="s">
        <v>4</v>
      </c>
      <c r="AH4" s="119"/>
    </row>
    <row r="5" spans="1:34" s="128" customFormat="1">
      <c r="B5" s="135" t="s">
        <v>48</v>
      </c>
      <c r="C5" s="14"/>
      <c r="D5" s="136">
        <v>2734.473</v>
      </c>
      <c r="E5" s="14"/>
      <c r="F5" s="136">
        <v>2780.9830000000002</v>
      </c>
      <c r="G5" s="14"/>
      <c r="H5" s="104">
        <v>1.7008761834547359E-2</v>
      </c>
      <c r="I5" s="14"/>
      <c r="J5" s="136">
        <v>2802.1909999999998</v>
      </c>
      <c r="K5" s="14"/>
      <c r="L5" s="136">
        <v>2836.4360000000001</v>
      </c>
      <c r="M5" s="14"/>
      <c r="N5" s="104">
        <v>1.2220794371261754E-2</v>
      </c>
      <c r="O5" s="14"/>
      <c r="P5" s="136">
        <v>2706.3539999999998</v>
      </c>
      <c r="Q5" s="14"/>
      <c r="R5" s="136">
        <v>2729.8510000000001</v>
      </c>
      <c r="S5" s="14"/>
      <c r="T5" s="104">
        <v>8.6821605747068927E-3</v>
      </c>
      <c r="U5" s="14"/>
      <c r="V5" s="136">
        <v>2892.5329999999999</v>
      </c>
      <c r="W5" s="14"/>
      <c r="X5" s="137">
        <v>3086.4340000000002</v>
      </c>
      <c r="Y5" s="14"/>
      <c r="Z5" s="104">
        <v>6.7035017405160213E-2</v>
      </c>
      <c r="AA5" s="14"/>
      <c r="AB5" s="136">
        <v>11135.550999999999</v>
      </c>
      <c r="AC5" s="14"/>
      <c r="AD5" s="137">
        <v>11433.704</v>
      </c>
      <c r="AE5" s="14"/>
      <c r="AF5" s="104">
        <v>2.6774876249949398E-2</v>
      </c>
      <c r="AH5" s="119"/>
    </row>
    <row r="6" spans="1:34" s="121" customFormat="1">
      <c r="B6" s="138" t="s">
        <v>83</v>
      </c>
      <c r="C6" s="139"/>
      <c r="D6" s="140">
        <v>1718.4010000000001</v>
      </c>
      <c r="E6" s="139"/>
      <c r="F6" s="140">
        <v>2004.79</v>
      </c>
      <c r="G6" s="139"/>
      <c r="H6" s="19">
        <v>0.16666016837746248</v>
      </c>
      <c r="I6" s="139"/>
      <c r="J6" s="140">
        <v>1730.979</v>
      </c>
      <c r="K6" s="139"/>
      <c r="L6" s="140">
        <v>2129.9169999999999</v>
      </c>
      <c r="M6" s="139"/>
      <c r="N6" s="19">
        <v>0.23046957819823341</v>
      </c>
      <c r="O6" s="139"/>
      <c r="P6" s="140">
        <v>1838.91</v>
      </c>
      <c r="Q6" s="139"/>
      <c r="R6" s="140">
        <v>2025.056</v>
      </c>
      <c r="S6" s="139"/>
      <c r="T6" s="19">
        <v>0.10122626990989225</v>
      </c>
      <c r="U6" s="139"/>
      <c r="V6" s="140">
        <v>2067.7939999999999</v>
      </c>
      <c r="W6" s="139"/>
      <c r="X6" s="141">
        <v>2319.8180000000002</v>
      </c>
      <c r="Y6" s="139"/>
      <c r="Z6" s="19">
        <v>0.12188061286569182</v>
      </c>
      <c r="AA6" s="139"/>
      <c r="AB6" s="140">
        <v>7356.0839999999998</v>
      </c>
      <c r="AC6" s="139"/>
      <c r="AD6" s="141">
        <v>8479.5810000000001</v>
      </c>
      <c r="AE6" s="139"/>
      <c r="AF6" s="19">
        <v>0.15273031139938048</v>
      </c>
      <c r="AH6" s="119"/>
    </row>
    <row r="7" spans="1:34" s="121" customFormat="1">
      <c r="B7" s="138" t="s">
        <v>84</v>
      </c>
      <c r="C7" s="139"/>
      <c r="D7" s="140">
        <v>1019.765</v>
      </c>
      <c r="E7" s="139"/>
      <c r="F7" s="140">
        <v>782.53800000000001</v>
      </c>
      <c r="G7" s="139"/>
      <c r="H7" s="19">
        <v>-0.232629086112977</v>
      </c>
      <c r="I7" s="139"/>
      <c r="J7" s="140">
        <v>1076.2270000000001</v>
      </c>
      <c r="K7" s="139"/>
      <c r="L7" s="140">
        <v>714.48099999999999</v>
      </c>
      <c r="M7" s="139"/>
      <c r="N7" s="19">
        <v>-0.33612425631395615</v>
      </c>
      <c r="O7" s="139"/>
      <c r="P7" s="140">
        <v>874.36199999999997</v>
      </c>
      <c r="Q7" s="139"/>
      <c r="R7" s="140">
        <v>719.255</v>
      </c>
      <c r="S7" s="139"/>
      <c r="T7" s="19">
        <v>-0.17739448878153438</v>
      </c>
      <c r="U7" s="139"/>
      <c r="V7" s="140">
        <v>836.49699999999996</v>
      </c>
      <c r="W7" s="139"/>
      <c r="X7" s="141">
        <v>780.71199999999999</v>
      </c>
      <c r="Y7" s="139"/>
      <c r="Z7" s="19">
        <v>-6.6688822554055754E-2</v>
      </c>
      <c r="AA7" s="139"/>
      <c r="AB7" s="140">
        <v>3806.8510000000001</v>
      </c>
      <c r="AC7" s="139"/>
      <c r="AD7" s="141">
        <v>2996.9859999999999</v>
      </c>
      <c r="AE7" s="139"/>
      <c r="AF7" s="19">
        <v>-0.21273882271725378</v>
      </c>
      <c r="AH7" s="119"/>
    </row>
    <row r="8" spans="1:34" s="128" customFormat="1">
      <c r="B8" s="135" t="s">
        <v>85</v>
      </c>
      <c r="C8" s="14"/>
      <c r="D8" s="136">
        <v>621.68299999999999</v>
      </c>
      <c r="E8" s="14"/>
      <c r="F8" s="136">
        <v>653.18200000000002</v>
      </c>
      <c r="G8" s="14"/>
      <c r="H8" s="104">
        <v>5.066730150253429E-2</v>
      </c>
      <c r="I8" s="14"/>
      <c r="J8" s="136">
        <v>596.96299999999997</v>
      </c>
      <c r="K8" s="14"/>
      <c r="L8" s="136">
        <v>689.80799999999999</v>
      </c>
      <c r="M8" s="14"/>
      <c r="N8" s="104">
        <v>0.1555289021262625</v>
      </c>
      <c r="O8" s="14"/>
      <c r="P8" s="136">
        <v>390.06400000000002</v>
      </c>
      <c r="Q8" s="14"/>
      <c r="R8" s="136">
        <v>732.57899999999995</v>
      </c>
      <c r="S8" s="14"/>
      <c r="T8" s="104">
        <v>0.87809949136551924</v>
      </c>
      <c r="U8" s="14"/>
      <c r="V8" s="136">
        <v>565.36099999999999</v>
      </c>
      <c r="W8" s="14"/>
      <c r="X8" s="137">
        <v>766.53</v>
      </c>
      <c r="Y8" s="14"/>
      <c r="Z8" s="104">
        <v>0.35582397795390908</v>
      </c>
      <c r="AA8" s="14"/>
      <c r="AB8" s="136">
        <v>2174.0709999999999</v>
      </c>
      <c r="AC8" s="14"/>
      <c r="AD8" s="137">
        <v>2842.0990000000002</v>
      </c>
      <c r="AE8" s="14"/>
      <c r="AF8" s="104">
        <v>0.3072705537215667</v>
      </c>
      <c r="AH8" s="119"/>
    </row>
    <row r="9" spans="1:34" s="121" customFormat="1">
      <c r="B9" s="138" t="s">
        <v>83</v>
      </c>
      <c r="C9" s="139"/>
      <c r="D9" s="140">
        <v>440.46199999999999</v>
      </c>
      <c r="E9" s="139"/>
      <c r="F9" s="140">
        <v>544.005</v>
      </c>
      <c r="G9" s="139"/>
      <c r="H9" s="19">
        <v>0.23507816792368016</v>
      </c>
      <c r="I9" s="139"/>
      <c r="J9" s="140">
        <v>415.87400000000002</v>
      </c>
      <c r="K9" s="139"/>
      <c r="L9" s="140">
        <v>581.61400000000003</v>
      </c>
      <c r="M9" s="139"/>
      <c r="N9" s="19">
        <v>0.39853417140768599</v>
      </c>
      <c r="O9" s="139"/>
      <c r="P9" s="140">
        <v>451.714</v>
      </c>
      <c r="Q9" s="139"/>
      <c r="R9" s="140">
        <v>621.83500000000004</v>
      </c>
      <c r="S9" s="139"/>
      <c r="T9" s="19">
        <v>0.37661219267058366</v>
      </c>
      <c r="U9" s="139"/>
      <c r="V9" s="140">
        <v>478.60599999999999</v>
      </c>
      <c r="W9" s="139"/>
      <c r="X9" s="141">
        <v>644.077</v>
      </c>
      <c r="Y9" s="139"/>
      <c r="Z9" s="19">
        <v>0.34573532300054743</v>
      </c>
      <c r="AA9" s="139"/>
      <c r="AB9" s="140">
        <v>1786.6559999999999</v>
      </c>
      <c r="AC9" s="139"/>
      <c r="AD9" s="141">
        <v>2391.5309999999999</v>
      </c>
      <c r="AE9" s="139"/>
      <c r="AF9" s="19">
        <v>0.3385514615012627</v>
      </c>
      <c r="AH9" s="119"/>
    </row>
    <row r="10" spans="1:34" s="121" customFormat="1">
      <c r="B10" s="138" t="s">
        <v>84</v>
      </c>
      <c r="C10" s="139"/>
      <c r="D10" s="140">
        <v>173.179</v>
      </c>
      <c r="E10" s="139"/>
      <c r="F10" s="140">
        <v>113.172</v>
      </c>
      <c r="G10" s="139"/>
      <c r="H10" s="19">
        <v>-0.34650275148834447</v>
      </c>
      <c r="I10" s="139"/>
      <c r="J10" s="140">
        <v>187.07900000000001</v>
      </c>
      <c r="K10" s="139"/>
      <c r="L10" s="140">
        <v>107.879</v>
      </c>
      <c r="M10" s="139"/>
      <c r="N10" s="19">
        <v>-0.42335056313108366</v>
      </c>
      <c r="O10" s="139"/>
      <c r="P10" s="140">
        <v>-52.182000000000002</v>
      </c>
      <c r="Q10" s="139"/>
      <c r="R10" s="140">
        <v>119.101</v>
      </c>
      <c r="S10" s="139"/>
      <c r="T10" s="19" t="s">
        <v>252</v>
      </c>
      <c r="U10" s="139"/>
      <c r="V10" s="140">
        <v>98.570999999999998</v>
      </c>
      <c r="W10" s="139"/>
      <c r="X10" s="141">
        <v>124.645</v>
      </c>
      <c r="Y10" s="139"/>
      <c r="Z10" s="19">
        <v>0.26451999066662607</v>
      </c>
      <c r="AA10" s="139"/>
      <c r="AB10" s="140">
        <v>406.64699999999999</v>
      </c>
      <c r="AC10" s="139"/>
      <c r="AD10" s="141">
        <v>464.79700000000003</v>
      </c>
      <c r="AE10" s="139"/>
      <c r="AF10" s="19">
        <v>0.14299871879049897</v>
      </c>
      <c r="AH10" s="119"/>
    </row>
    <row r="11" spans="1:34" s="121" customFormat="1">
      <c r="A11" s="119"/>
      <c r="B11" s="135" t="s">
        <v>86</v>
      </c>
      <c r="C11" s="139"/>
      <c r="D11" s="142">
        <v>0.22735020605432929</v>
      </c>
      <c r="E11" s="14"/>
      <c r="F11" s="142">
        <v>0.23487450300846857</v>
      </c>
      <c r="G11" s="14"/>
      <c r="H11" s="143">
        <v>0</v>
      </c>
      <c r="I11" s="14"/>
      <c r="J11" s="142">
        <v>0.21303437203245604</v>
      </c>
      <c r="K11" s="14"/>
      <c r="L11" s="142">
        <v>0.24319533386263606</v>
      </c>
      <c r="M11" s="14"/>
      <c r="N11" s="143">
        <v>0</v>
      </c>
      <c r="O11" s="14"/>
      <c r="P11" s="142">
        <v>0.14412896465133535</v>
      </c>
      <c r="Q11" s="14"/>
      <c r="R11" s="142">
        <v>0.26835860272227308</v>
      </c>
      <c r="S11" s="14"/>
      <c r="T11" s="143">
        <v>0</v>
      </c>
      <c r="U11" s="14"/>
      <c r="V11" s="142">
        <v>0.19545533274814841</v>
      </c>
      <c r="W11" s="14"/>
      <c r="X11" s="144">
        <v>0.24835457359528826</v>
      </c>
      <c r="Y11" s="14"/>
      <c r="Z11" s="143">
        <v>0</v>
      </c>
      <c r="AA11" s="14"/>
      <c r="AB11" s="142">
        <v>0.19523694875987727</v>
      </c>
      <c r="AC11" s="14"/>
      <c r="AD11" s="144">
        <v>0.2485720288018651</v>
      </c>
      <c r="AE11" s="14"/>
      <c r="AF11" s="143">
        <v>0</v>
      </c>
      <c r="AH11" s="119"/>
    </row>
    <row r="12" spans="1:34" s="121" customFormat="1">
      <c r="A12" s="119"/>
      <c r="B12" s="138" t="s">
        <v>83</v>
      </c>
      <c r="C12" s="139"/>
      <c r="D12" s="145">
        <v>0.25632084711310105</v>
      </c>
      <c r="E12" s="146"/>
      <c r="F12" s="145">
        <v>0.27135261049785764</v>
      </c>
      <c r="G12" s="146"/>
      <c r="H12" s="32">
        <v>0</v>
      </c>
      <c r="I12" s="146"/>
      <c r="J12" s="145">
        <v>0.2402536368147736</v>
      </c>
      <c r="K12" s="146"/>
      <c r="L12" s="145">
        <v>0.27306885667375774</v>
      </c>
      <c r="M12" s="146"/>
      <c r="N12" s="32">
        <v>0</v>
      </c>
      <c r="O12" s="146"/>
      <c r="P12" s="145">
        <v>0.24564225546655355</v>
      </c>
      <c r="Q12" s="146"/>
      <c r="R12" s="145">
        <v>0.30707052051893874</v>
      </c>
      <c r="S12" s="146"/>
      <c r="T12" s="32">
        <v>0</v>
      </c>
      <c r="U12" s="146"/>
      <c r="V12" s="145">
        <v>0.2314572921674016</v>
      </c>
      <c r="W12" s="146"/>
      <c r="X12" s="147">
        <v>0.27764117702336993</v>
      </c>
      <c r="Y12" s="146"/>
      <c r="Z12" s="32">
        <v>0</v>
      </c>
      <c r="AA12" s="146"/>
      <c r="AB12" s="145">
        <v>0.24288140265934974</v>
      </c>
      <c r="AC12" s="146"/>
      <c r="AD12" s="147">
        <v>0.28203410050567357</v>
      </c>
      <c r="AE12" s="146"/>
      <c r="AF12" s="32">
        <v>0</v>
      </c>
      <c r="AH12" s="119"/>
    </row>
    <row r="13" spans="1:34" s="121" customFormat="1">
      <c r="A13" s="119"/>
      <c r="B13" s="138" t="s">
        <v>84</v>
      </c>
      <c r="C13" s="139"/>
      <c r="D13" s="148">
        <v>0.16982245909596819</v>
      </c>
      <c r="E13" s="146"/>
      <c r="F13" s="148">
        <v>0.14462173082968494</v>
      </c>
      <c r="G13" s="146"/>
      <c r="H13" s="32">
        <v>0</v>
      </c>
      <c r="I13" s="146"/>
      <c r="J13" s="148">
        <v>0.17382856962332296</v>
      </c>
      <c r="K13" s="146"/>
      <c r="L13" s="148">
        <v>0.15098931952004324</v>
      </c>
      <c r="M13" s="146"/>
      <c r="N13" s="32">
        <v>0</v>
      </c>
      <c r="O13" s="146"/>
      <c r="P13" s="148">
        <v>-5.9680086737529767E-2</v>
      </c>
      <c r="Q13" s="146"/>
      <c r="R13" s="148">
        <v>0.16558939458189376</v>
      </c>
      <c r="S13" s="146"/>
      <c r="T13" s="32">
        <v>0</v>
      </c>
      <c r="U13" s="146"/>
      <c r="V13" s="148">
        <v>0.11783784042261958</v>
      </c>
      <c r="W13" s="146"/>
      <c r="X13" s="147">
        <v>0.15965554519464284</v>
      </c>
      <c r="Y13" s="146"/>
      <c r="Z13" s="32">
        <v>0</v>
      </c>
      <c r="AA13" s="146"/>
      <c r="AB13" s="148">
        <v>0.10681978359541784</v>
      </c>
      <c r="AC13" s="146"/>
      <c r="AD13" s="147">
        <v>0.1550881452232343</v>
      </c>
      <c r="AE13" s="146"/>
      <c r="AF13" s="32">
        <v>0</v>
      </c>
      <c r="AH13" s="119"/>
    </row>
    <row r="14" spans="1:34" s="128" customFormat="1" ht="25.5" customHeight="1" collapsed="1">
      <c r="B14" s="149" t="s">
        <v>87</v>
      </c>
      <c r="C14" s="14"/>
      <c r="D14" s="136">
        <v>-413.31299999999999</v>
      </c>
      <c r="E14" s="14"/>
      <c r="F14" s="136">
        <v>-452.34100000000001</v>
      </c>
      <c r="G14" s="14"/>
      <c r="H14" s="104">
        <v>-9.4427225855465521E-2</v>
      </c>
      <c r="I14" s="14"/>
      <c r="J14" s="136">
        <v>-417.41899999999998</v>
      </c>
      <c r="K14" s="14"/>
      <c r="L14" s="136">
        <v>-460.12300000000005</v>
      </c>
      <c r="M14" s="14"/>
      <c r="N14" s="104">
        <v>-0.10230487831172051</v>
      </c>
      <c r="O14" s="14"/>
      <c r="P14" s="136">
        <v>-438.29300000000001</v>
      </c>
      <c r="Q14" s="14"/>
      <c r="R14" s="136">
        <v>-450.04700000000003</v>
      </c>
      <c r="S14" s="14"/>
      <c r="T14" s="104">
        <v>-2.6817676759610623E-2</v>
      </c>
      <c r="U14" s="14"/>
      <c r="V14" s="136">
        <v>-444.98500000000001</v>
      </c>
      <c r="W14" s="14"/>
      <c r="X14" s="137">
        <v>-482.31399999999996</v>
      </c>
      <c r="Y14" s="14"/>
      <c r="Z14" s="104">
        <v>-8.3888220951267911E-2</v>
      </c>
      <c r="AA14" s="14"/>
      <c r="AB14" s="136">
        <v>-1714.0100000000002</v>
      </c>
      <c r="AC14" s="14"/>
      <c r="AD14" s="137">
        <v>-1844.825</v>
      </c>
      <c r="AE14" s="14"/>
      <c r="AF14" s="104">
        <v>-7.6321024964848397E-2</v>
      </c>
      <c r="AH14" s="119"/>
    </row>
    <row r="15" spans="1:34" s="121" customFormat="1">
      <c r="B15" s="138" t="s">
        <v>83</v>
      </c>
      <c r="C15" s="139"/>
      <c r="D15" s="140">
        <v>-303.358</v>
      </c>
      <c r="E15" s="139"/>
      <c r="F15" s="140">
        <v>-338.35899999999998</v>
      </c>
      <c r="G15" s="139"/>
      <c r="H15" s="19">
        <v>-0.11537852965802772</v>
      </c>
      <c r="I15" s="139"/>
      <c r="J15" s="140">
        <v>-312.012</v>
      </c>
      <c r="K15" s="139"/>
      <c r="L15" s="140">
        <v>-355.11500000000001</v>
      </c>
      <c r="M15" s="139"/>
      <c r="N15" s="19">
        <v>-0.13814532774380475</v>
      </c>
      <c r="O15" s="139"/>
      <c r="P15" s="140">
        <v>-319.03700000000003</v>
      </c>
      <c r="Q15" s="139"/>
      <c r="R15" s="140">
        <v>-344.72199999999998</v>
      </c>
      <c r="S15" s="139"/>
      <c r="T15" s="19">
        <v>-8.0507903472010908E-2</v>
      </c>
      <c r="U15" s="139"/>
      <c r="V15" s="140">
        <v>-337.01400000000001</v>
      </c>
      <c r="W15" s="139"/>
      <c r="X15" s="141">
        <v>-362.20499999999998</v>
      </c>
      <c r="Y15" s="139"/>
      <c r="Z15" s="19">
        <v>-7.4747636596699168E-2</v>
      </c>
      <c r="AA15" s="139"/>
      <c r="AB15" s="140">
        <v>-1271.4209999999998</v>
      </c>
      <c r="AC15" s="139"/>
      <c r="AD15" s="141">
        <v>-1400.4010000000001</v>
      </c>
      <c r="AE15" s="139"/>
      <c r="AF15" s="19">
        <v>-0.10144554793416206</v>
      </c>
      <c r="AH15" s="119"/>
    </row>
    <row r="16" spans="1:34" s="121" customFormat="1">
      <c r="B16" s="138" t="s">
        <v>84</v>
      </c>
      <c r="C16" s="139"/>
      <c r="D16" s="140">
        <v>-84.88900000000001</v>
      </c>
      <c r="E16" s="139"/>
      <c r="F16" s="140">
        <v>-92.72</v>
      </c>
      <c r="G16" s="139"/>
      <c r="H16" s="19">
        <v>-9.2249879254084607E-2</v>
      </c>
      <c r="I16" s="139"/>
      <c r="J16" s="140">
        <v>-94.619</v>
      </c>
      <c r="K16" s="139"/>
      <c r="L16" s="140">
        <v>-88.722000000000008</v>
      </c>
      <c r="M16" s="139"/>
      <c r="N16" s="19">
        <v>6.2323634787938904E-2</v>
      </c>
      <c r="O16" s="139"/>
      <c r="P16" s="140">
        <v>-106.331</v>
      </c>
      <c r="Q16" s="139"/>
      <c r="R16" s="140">
        <v>-87.537000000000006</v>
      </c>
      <c r="S16" s="139"/>
      <c r="T16" s="19">
        <v>0.17674996003047086</v>
      </c>
      <c r="U16" s="139"/>
      <c r="V16" s="140">
        <v>-97.82</v>
      </c>
      <c r="W16" s="139"/>
      <c r="X16" s="141">
        <v>-95.358000000000004</v>
      </c>
      <c r="Y16" s="139"/>
      <c r="Z16" s="19">
        <v>2.5168677162134424E-2</v>
      </c>
      <c r="AA16" s="139"/>
      <c r="AB16" s="140">
        <v>-383.65899999999999</v>
      </c>
      <c r="AC16" s="139"/>
      <c r="AD16" s="141">
        <v>-364.33699999999999</v>
      </c>
      <c r="AE16" s="139"/>
      <c r="AF16" s="19">
        <v>5.036243122147533E-2</v>
      </c>
      <c r="AH16" s="119"/>
    </row>
    <row r="17" spans="1:34" s="128" customFormat="1" ht="25.5" customHeight="1">
      <c r="B17" s="149" t="s">
        <v>88</v>
      </c>
      <c r="C17" s="14"/>
      <c r="D17" s="136">
        <v>-46.959000000000003</v>
      </c>
      <c r="E17" s="14"/>
      <c r="F17" s="136">
        <v>-54.652999999999999</v>
      </c>
      <c r="G17" s="14"/>
      <c r="H17" s="104">
        <v>-0.16384505632573085</v>
      </c>
      <c r="I17" s="14"/>
      <c r="J17" s="136">
        <v>-49.372</v>
      </c>
      <c r="K17" s="14"/>
      <c r="L17" s="136">
        <v>-55.448</v>
      </c>
      <c r="M17" s="14"/>
      <c r="N17" s="104">
        <v>-0.123065705258041</v>
      </c>
      <c r="O17" s="14"/>
      <c r="P17" s="136">
        <v>-49.896000000000001</v>
      </c>
      <c r="Q17" s="14"/>
      <c r="R17" s="136">
        <v>-56.871000000000002</v>
      </c>
      <c r="S17" s="14"/>
      <c r="T17" s="104">
        <v>-0.13979076479076483</v>
      </c>
      <c r="U17" s="14"/>
      <c r="V17" s="136">
        <v>-58.027999999999999</v>
      </c>
      <c r="W17" s="14"/>
      <c r="X17" s="137">
        <v>-67.899000000000001</v>
      </c>
      <c r="Y17" s="14"/>
      <c r="Z17" s="104">
        <v>-0.17010753429378925</v>
      </c>
      <c r="AA17" s="14"/>
      <c r="AB17" s="136">
        <v>-204.255</v>
      </c>
      <c r="AC17" s="14"/>
      <c r="AD17" s="137">
        <v>-234.87100000000001</v>
      </c>
      <c r="AE17" s="14"/>
      <c r="AF17" s="104">
        <v>-0.14989106753812642</v>
      </c>
      <c r="AH17" s="119"/>
    </row>
    <row r="18" spans="1:34" s="121" customFormat="1">
      <c r="B18" s="138" t="s">
        <v>83</v>
      </c>
      <c r="C18" s="139"/>
      <c r="D18" s="140">
        <v>-29.994</v>
      </c>
      <c r="E18" s="139"/>
      <c r="F18" s="140">
        <v>-39.081000000000003</v>
      </c>
      <c r="G18" s="139"/>
      <c r="H18" s="19">
        <v>-0.3029605921184238</v>
      </c>
      <c r="I18" s="139"/>
      <c r="J18" s="140">
        <v>-30.436</v>
      </c>
      <c r="K18" s="139"/>
      <c r="L18" s="140">
        <v>-42.921999999999997</v>
      </c>
      <c r="M18" s="139"/>
      <c r="N18" s="19">
        <v>-0.41023787619923763</v>
      </c>
      <c r="O18" s="139"/>
      <c r="P18" s="140">
        <v>-31.492999999999999</v>
      </c>
      <c r="Q18" s="139"/>
      <c r="R18" s="140">
        <v>-42.033999999999999</v>
      </c>
      <c r="S18" s="139"/>
      <c r="T18" s="19">
        <v>-0.33470930047947167</v>
      </c>
      <c r="U18" s="139"/>
      <c r="V18" s="140">
        <v>-40.192999999999998</v>
      </c>
      <c r="W18" s="139"/>
      <c r="X18" s="141">
        <v>-47.981999999999999</v>
      </c>
      <c r="Y18" s="139"/>
      <c r="Z18" s="19">
        <v>-0.19378996342646734</v>
      </c>
      <c r="AA18" s="139"/>
      <c r="AB18" s="140">
        <v>-132.11600000000001</v>
      </c>
      <c r="AC18" s="139"/>
      <c r="AD18" s="141">
        <v>-172.01900000000001</v>
      </c>
      <c r="AE18" s="139"/>
      <c r="AF18" s="19">
        <v>-0.30203003421235874</v>
      </c>
      <c r="AH18" s="119"/>
    </row>
    <row r="19" spans="1:34" s="121" customFormat="1">
      <c r="B19" s="138" t="s">
        <v>84</v>
      </c>
      <c r="C19" s="139"/>
      <c r="D19" s="140">
        <v>-15.093999999999999</v>
      </c>
      <c r="E19" s="139"/>
      <c r="F19" s="140">
        <v>-13.871</v>
      </c>
      <c r="G19" s="139"/>
      <c r="H19" s="19">
        <v>8.1025573075394125E-2</v>
      </c>
      <c r="I19" s="139"/>
      <c r="J19" s="140">
        <v>-17.504000000000001</v>
      </c>
      <c r="K19" s="139"/>
      <c r="L19" s="140">
        <v>-10.1</v>
      </c>
      <c r="M19" s="139"/>
      <c r="N19" s="19">
        <v>0.42298903107861069</v>
      </c>
      <c r="O19" s="139"/>
      <c r="P19" s="140">
        <v>-16.73</v>
      </c>
      <c r="Q19" s="139"/>
      <c r="R19" s="140">
        <v>-11.839</v>
      </c>
      <c r="S19" s="139"/>
      <c r="T19" s="19">
        <v>0.29234907352062162</v>
      </c>
      <c r="U19" s="139"/>
      <c r="V19" s="140">
        <v>-16.672000000000001</v>
      </c>
      <c r="W19" s="139"/>
      <c r="X19" s="141">
        <v>-17.039000000000001</v>
      </c>
      <c r="Y19" s="139"/>
      <c r="Z19" s="19">
        <v>-2.2012955854126732E-2</v>
      </c>
      <c r="AA19" s="139"/>
      <c r="AB19" s="140">
        <v>-66</v>
      </c>
      <c r="AC19" s="139"/>
      <c r="AD19" s="141">
        <v>-52.848999999999997</v>
      </c>
      <c r="AE19" s="139"/>
      <c r="AF19" s="19">
        <v>0.1992575757575758</v>
      </c>
      <c r="AH19" s="119"/>
    </row>
    <row r="20" spans="1:34" s="128" customFormat="1" collapsed="1">
      <c r="B20" s="135" t="s">
        <v>89</v>
      </c>
      <c r="C20" s="14"/>
      <c r="D20" s="136">
        <v>8.8899999999999988</v>
      </c>
      <c r="E20" s="14"/>
      <c r="F20" s="136">
        <v>9.7889999999999997</v>
      </c>
      <c r="G20" s="14"/>
      <c r="H20" s="104">
        <v>0.10112485939257604</v>
      </c>
      <c r="I20" s="14"/>
      <c r="J20" s="136">
        <v>11.214</v>
      </c>
      <c r="K20" s="14"/>
      <c r="L20" s="136">
        <v>18.093999999999998</v>
      </c>
      <c r="M20" s="14"/>
      <c r="N20" s="104">
        <v>0.61351881576600653</v>
      </c>
      <c r="O20" s="14"/>
      <c r="P20" s="136">
        <v>-2.9429999999999947</v>
      </c>
      <c r="Q20" s="14"/>
      <c r="R20" s="136">
        <v>-2.0280000000000005</v>
      </c>
      <c r="S20" s="14"/>
      <c r="T20" s="104">
        <v>0.31090723751274069</v>
      </c>
      <c r="U20" s="14"/>
      <c r="V20" s="136">
        <v>19.430999999999997</v>
      </c>
      <c r="W20" s="14"/>
      <c r="X20" s="137">
        <v>2.2490000000000006</v>
      </c>
      <c r="Y20" s="14"/>
      <c r="Z20" s="104">
        <v>-0.88425711491945846</v>
      </c>
      <c r="AA20" s="14"/>
      <c r="AB20" s="136">
        <v>36.591999999999985</v>
      </c>
      <c r="AC20" s="14"/>
      <c r="AD20" s="137">
        <v>28.103999999999996</v>
      </c>
      <c r="AE20" s="14"/>
      <c r="AF20" s="104">
        <v>-0.23196327066025341</v>
      </c>
      <c r="AH20" s="119"/>
    </row>
    <row r="21" spans="1:34" s="121" customFormat="1">
      <c r="B21" s="138" t="s">
        <v>83</v>
      </c>
      <c r="C21" s="139"/>
      <c r="D21" s="140">
        <v>7.0779999999999994</v>
      </c>
      <c r="E21" s="139"/>
      <c r="F21" s="140">
        <v>10.021999999999998</v>
      </c>
      <c r="G21" s="139"/>
      <c r="H21" s="19">
        <v>0.41593670528397841</v>
      </c>
      <c r="I21" s="139"/>
      <c r="J21" s="140">
        <v>10.205</v>
      </c>
      <c r="K21" s="139"/>
      <c r="L21" s="140">
        <v>18.716999999999999</v>
      </c>
      <c r="M21" s="139"/>
      <c r="N21" s="19">
        <v>0.8341009309162174</v>
      </c>
      <c r="O21" s="139"/>
      <c r="P21" s="140">
        <v>1.4340000000000019</v>
      </c>
      <c r="Q21" s="139"/>
      <c r="R21" s="140">
        <v>-0.377</v>
      </c>
      <c r="S21" s="139"/>
      <c r="T21" s="19" t="s">
        <v>251</v>
      </c>
      <c r="U21" s="139"/>
      <c r="V21" s="140">
        <v>18.648000000000003</v>
      </c>
      <c r="W21" s="139"/>
      <c r="X21" s="141">
        <v>1.0279999999999976</v>
      </c>
      <c r="Y21" s="139"/>
      <c r="Z21" s="19">
        <v>-0.94487344487344493</v>
      </c>
      <c r="AA21" s="139"/>
      <c r="AB21" s="140">
        <v>37.365000000000009</v>
      </c>
      <c r="AC21" s="139"/>
      <c r="AD21" s="141">
        <v>29.390000000000004</v>
      </c>
      <c r="AE21" s="139"/>
      <c r="AF21" s="19">
        <v>-0.21343503278469164</v>
      </c>
      <c r="AH21" s="119"/>
    </row>
    <row r="22" spans="1:34" s="121" customFormat="1">
      <c r="B22" s="138" t="s">
        <v>84</v>
      </c>
      <c r="C22" s="150"/>
      <c r="D22" s="151">
        <v>0.83400000000000063</v>
      </c>
      <c r="E22" s="150"/>
      <c r="F22" s="151">
        <v>0.56199999999999894</v>
      </c>
      <c r="G22" s="150"/>
      <c r="H22" s="19">
        <v>-0.32613908872901853</v>
      </c>
      <c r="I22" s="150"/>
      <c r="J22" s="151">
        <v>0.80799999999999983</v>
      </c>
      <c r="K22" s="150"/>
      <c r="L22" s="151">
        <v>-1.3660000000000008</v>
      </c>
      <c r="M22" s="150"/>
      <c r="N22" s="19" t="s">
        <v>251</v>
      </c>
      <c r="O22" s="150"/>
      <c r="P22" s="151">
        <v>-6.7540000000000013</v>
      </c>
      <c r="Q22" s="150"/>
      <c r="R22" s="151">
        <v>-3.8830000000000018</v>
      </c>
      <c r="S22" s="150"/>
      <c r="T22" s="19">
        <v>0.42508143322475556</v>
      </c>
      <c r="U22" s="150"/>
      <c r="V22" s="151">
        <v>2.5510000000000002</v>
      </c>
      <c r="W22" s="150"/>
      <c r="X22" s="141">
        <v>1.4040000000000006</v>
      </c>
      <c r="Y22" s="150"/>
      <c r="Z22" s="19">
        <v>-0.44962759702077598</v>
      </c>
      <c r="AA22" s="150"/>
      <c r="AB22" s="151">
        <v>-2.5610000000000035</v>
      </c>
      <c r="AC22" s="150"/>
      <c r="AD22" s="141">
        <v>-3.2830000000000013</v>
      </c>
      <c r="AE22" s="150"/>
      <c r="AF22" s="19">
        <v>-0.28192112456071722</v>
      </c>
      <c r="AH22" s="119"/>
    </row>
    <row r="23" spans="1:34" s="128" customFormat="1">
      <c r="B23" s="135" t="s">
        <v>52</v>
      </c>
      <c r="C23" s="14"/>
      <c r="D23" s="136">
        <v>170.30099999999999</v>
      </c>
      <c r="E23" s="14"/>
      <c r="F23" s="136">
        <v>155.977</v>
      </c>
      <c r="G23" s="14"/>
      <c r="H23" s="104">
        <v>-8.4109899530830617E-2</v>
      </c>
      <c r="I23" s="14"/>
      <c r="J23" s="136">
        <v>141.386</v>
      </c>
      <c r="K23" s="14"/>
      <c r="L23" s="136">
        <v>192.33099999999999</v>
      </c>
      <c r="M23" s="14"/>
      <c r="N23" s="104">
        <v>0.36032563337246964</v>
      </c>
      <c r="O23" s="14"/>
      <c r="P23" s="136">
        <v>-101.068</v>
      </c>
      <c r="Q23" s="14"/>
      <c r="R23" s="136">
        <v>223.63300000000001</v>
      </c>
      <c r="S23" s="14"/>
      <c r="T23" s="104" t="s">
        <v>252</v>
      </c>
      <c r="U23" s="14"/>
      <c r="V23" s="136">
        <v>81.778999999999996</v>
      </c>
      <c r="W23" s="14"/>
      <c r="X23" s="137">
        <v>218.566</v>
      </c>
      <c r="Y23" s="14"/>
      <c r="Z23" s="104" t="s">
        <v>252</v>
      </c>
      <c r="AA23" s="14"/>
      <c r="AB23" s="136">
        <v>292.39800000000002</v>
      </c>
      <c r="AC23" s="14"/>
      <c r="AD23" s="137">
        <v>790.50699999999995</v>
      </c>
      <c r="AE23" s="14"/>
      <c r="AF23" s="104" t="s">
        <v>252</v>
      </c>
      <c r="AH23" s="119"/>
    </row>
    <row r="24" spans="1:34" s="121" customFormat="1">
      <c r="B24" s="138" t="s">
        <v>83</v>
      </c>
      <c r="C24" s="139"/>
      <c r="D24" s="140">
        <v>114.188</v>
      </c>
      <c r="E24" s="139"/>
      <c r="F24" s="140">
        <v>176.58699999999999</v>
      </c>
      <c r="G24" s="139"/>
      <c r="H24" s="19">
        <v>0.54645847199355435</v>
      </c>
      <c r="I24" s="139"/>
      <c r="J24" s="140">
        <v>83.631</v>
      </c>
      <c r="K24" s="139"/>
      <c r="L24" s="140">
        <v>202.29400000000001</v>
      </c>
      <c r="M24" s="139"/>
      <c r="N24" s="19" t="s">
        <v>252</v>
      </c>
      <c r="O24" s="139"/>
      <c r="P24" s="140">
        <v>102.61799999999999</v>
      </c>
      <c r="Q24" s="139"/>
      <c r="R24" s="140">
        <v>234.702</v>
      </c>
      <c r="S24" s="139"/>
      <c r="T24" s="19" t="s">
        <v>252</v>
      </c>
      <c r="U24" s="139"/>
      <c r="V24" s="140">
        <v>120.047</v>
      </c>
      <c r="W24" s="139"/>
      <c r="X24" s="141">
        <v>234.91800000000001</v>
      </c>
      <c r="Y24" s="139"/>
      <c r="Z24" s="19">
        <v>0.95688355394137303</v>
      </c>
      <c r="AA24" s="139"/>
      <c r="AB24" s="140">
        <v>420.48399999999998</v>
      </c>
      <c r="AC24" s="139"/>
      <c r="AD24" s="141">
        <v>848.50099999999998</v>
      </c>
      <c r="AE24" s="139"/>
      <c r="AF24" s="19" t="s">
        <v>252</v>
      </c>
      <c r="AH24" s="119"/>
    </row>
    <row r="25" spans="1:34" s="121" customFormat="1">
      <c r="B25" s="138" t="s">
        <v>84</v>
      </c>
      <c r="C25" s="150"/>
      <c r="D25" s="151">
        <v>74.03</v>
      </c>
      <c r="E25" s="150"/>
      <c r="F25" s="151">
        <v>7.1429999999999998</v>
      </c>
      <c r="G25" s="150"/>
      <c r="H25" s="19">
        <v>-0.90351208969336749</v>
      </c>
      <c r="I25" s="150"/>
      <c r="J25" s="151">
        <v>75.763999999999996</v>
      </c>
      <c r="K25" s="150"/>
      <c r="L25" s="151">
        <v>7.6909999999999998</v>
      </c>
      <c r="M25" s="150"/>
      <c r="N25" s="19">
        <v>-0.89848740826777884</v>
      </c>
      <c r="O25" s="150"/>
      <c r="P25" s="151">
        <v>-181.99700000000001</v>
      </c>
      <c r="Q25" s="150"/>
      <c r="R25" s="151">
        <v>15.842000000000001</v>
      </c>
      <c r="S25" s="150"/>
      <c r="T25" s="19" t="s">
        <v>252</v>
      </c>
      <c r="U25" s="150"/>
      <c r="V25" s="151">
        <v>-13.37</v>
      </c>
      <c r="W25" s="150"/>
      <c r="X25" s="152">
        <v>13.651999999999999</v>
      </c>
      <c r="Y25" s="150"/>
      <c r="Z25" s="19" t="s">
        <v>252</v>
      </c>
      <c r="AA25" s="150"/>
      <c r="AB25" s="151">
        <v>-45.573</v>
      </c>
      <c r="AC25" s="150"/>
      <c r="AD25" s="152">
        <v>44.328000000000003</v>
      </c>
      <c r="AE25" s="150"/>
      <c r="AF25" s="19" t="s">
        <v>252</v>
      </c>
      <c r="AH25" s="119"/>
    </row>
    <row r="26" spans="1:34" s="129" customFormat="1">
      <c r="A26" s="128"/>
      <c r="B26" s="135" t="s">
        <v>54</v>
      </c>
      <c r="C26" s="14"/>
      <c r="D26" s="142">
        <v>6.2279276482159446E-2</v>
      </c>
      <c r="E26" s="14"/>
      <c r="F26" s="142">
        <v>5.6087002329751744E-2</v>
      </c>
      <c r="G26" s="14"/>
      <c r="H26" s="143">
        <v>0</v>
      </c>
      <c r="I26" s="14"/>
      <c r="J26" s="142">
        <v>5.0455518556729362E-2</v>
      </c>
      <c r="K26" s="14"/>
      <c r="L26" s="142">
        <v>6.7807276455382731E-2</v>
      </c>
      <c r="M26" s="14"/>
      <c r="N26" s="143">
        <v>0</v>
      </c>
      <c r="O26" s="14"/>
      <c r="P26" s="142">
        <v>-3.7344708046323581E-2</v>
      </c>
      <c r="Q26" s="14"/>
      <c r="R26" s="142">
        <v>8.1921320980522377E-2</v>
      </c>
      <c r="S26" s="14"/>
      <c r="T26" s="143">
        <v>0</v>
      </c>
      <c r="U26" s="14"/>
      <c r="V26" s="142">
        <v>2.8272451861396222E-2</v>
      </c>
      <c r="W26" s="14"/>
      <c r="X26" s="144">
        <v>7.0815057117696339E-2</v>
      </c>
      <c r="Y26" s="14"/>
      <c r="Z26" s="143">
        <v>0</v>
      </c>
      <c r="AA26" s="14"/>
      <c r="AB26" s="142">
        <v>2.6258063027146124E-2</v>
      </c>
      <c r="AC26" s="14"/>
      <c r="AD26" s="144">
        <v>6.9138312483863498E-2</v>
      </c>
      <c r="AE26" s="14"/>
      <c r="AF26" s="143">
        <v>0</v>
      </c>
      <c r="AH26" s="119"/>
    </row>
    <row r="27" spans="1:34">
      <c r="A27" s="121"/>
      <c r="B27" s="138" t="s">
        <v>83</v>
      </c>
      <c r="C27" s="146"/>
      <c r="D27" s="145">
        <v>6.6450147549960689E-2</v>
      </c>
      <c r="E27" s="146"/>
      <c r="F27" s="145">
        <v>8.808254231116476E-2</v>
      </c>
      <c r="G27" s="146"/>
      <c r="H27" s="32">
        <v>0</v>
      </c>
      <c r="I27" s="146"/>
      <c r="J27" s="145">
        <v>4.8314277642883013E-2</v>
      </c>
      <c r="K27" s="146"/>
      <c r="L27" s="145">
        <v>9.4977409917851266E-2</v>
      </c>
      <c r="M27" s="146"/>
      <c r="N27" s="32">
        <v>0</v>
      </c>
      <c r="O27" s="146"/>
      <c r="P27" s="145">
        <v>5.5803709806352672E-2</v>
      </c>
      <c r="Q27" s="146"/>
      <c r="R27" s="145">
        <v>0.1158990171136008</v>
      </c>
      <c r="S27" s="146"/>
      <c r="T27" s="32">
        <v>0</v>
      </c>
      <c r="U27" s="146"/>
      <c r="V27" s="145">
        <v>5.8055589676727956E-2</v>
      </c>
      <c r="W27" s="146"/>
      <c r="X27" s="147">
        <v>0.1012657027404736</v>
      </c>
      <c r="Y27" s="146"/>
      <c r="Z27" s="32">
        <v>0</v>
      </c>
      <c r="AA27" s="146"/>
      <c r="AB27" s="145">
        <v>5.7161391849250225E-2</v>
      </c>
      <c r="AC27" s="146"/>
      <c r="AD27" s="147">
        <v>0.10006402438988435</v>
      </c>
      <c r="AE27" s="146"/>
      <c r="AF27" s="32">
        <v>0</v>
      </c>
    </row>
    <row r="28" spans="1:34">
      <c r="A28" s="121"/>
      <c r="B28" s="138" t="s">
        <v>84</v>
      </c>
      <c r="C28" s="146"/>
      <c r="D28" s="148">
        <v>7.2595156727285212E-2</v>
      </c>
      <c r="E28" s="146"/>
      <c r="F28" s="148">
        <v>9.127991228540978E-3</v>
      </c>
      <c r="G28" s="146"/>
      <c r="H28" s="32">
        <v>0</v>
      </c>
      <c r="I28" s="146"/>
      <c r="J28" s="148">
        <v>7.0397787827289213E-2</v>
      </c>
      <c r="K28" s="146"/>
      <c r="L28" s="148">
        <v>1.0764456997456895E-2</v>
      </c>
      <c r="M28" s="146"/>
      <c r="N28" s="32">
        <v>0</v>
      </c>
      <c r="O28" s="146"/>
      <c r="P28" s="148">
        <v>-0.20814834130486001</v>
      </c>
      <c r="Q28" s="146"/>
      <c r="R28" s="148">
        <v>2.2025568122571271E-2</v>
      </c>
      <c r="S28" s="146"/>
      <c r="T28" s="32">
        <v>0</v>
      </c>
      <c r="U28" s="146"/>
      <c r="V28" s="148">
        <v>-1.5983320920457574E-2</v>
      </c>
      <c r="W28" s="146"/>
      <c r="X28" s="147">
        <v>1.7486601973583087E-2</v>
      </c>
      <c r="Y28" s="146"/>
      <c r="Z28" s="32">
        <v>0</v>
      </c>
      <c r="AA28" s="146"/>
      <c r="AB28" s="148">
        <v>-1.1971311721945514E-2</v>
      </c>
      <c r="AC28" s="146"/>
      <c r="AD28" s="147">
        <v>1.479085988389669E-2</v>
      </c>
      <c r="AE28" s="146"/>
      <c r="AF28" s="32">
        <v>0</v>
      </c>
    </row>
    <row r="29" spans="1:34" s="128" customFormat="1">
      <c r="B29" s="135" t="s">
        <v>51</v>
      </c>
      <c r="C29" s="14"/>
      <c r="D29" s="136">
        <v>391.00099999999998</v>
      </c>
      <c r="E29" s="14"/>
      <c r="F29" s="136">
        <v>389.62700000000001</v>
      </c>
      <c r="G29" s="14"/>
      <c r="H29" s="104">
        <v>-3.5140575088042406E-3</v>
      </c>
      <c r="I29" s="14"/>
      <c r="J29" s="136">
        <v>368.22800000000001</v>
      </c>
      <c r="K29" s="14"/>
      <c r="L29" s="136">
        <v>436.495</v>
      </c>
      <c r="M29" s="14"/>
      <c r="N29" s="104">
        <v>0.18539328894054768</v>
      </c>
      <c r="O29" s="14"/>
      <c r="P29" s="136">
        <v>134.56400000000002</v>
      </c>
      <c r="Q29" s="14"/>
      <c r="R29" s="136">
        <v>462.93600000000004</v>
      </c>
      <c r="S29" s="14"/>
      <c r="T29" s="104" t="s">
        <v>252</v>
      </c>
      <c r="U29" s="14"/>
      <c r="V29" s="136">
        <v>324.88300000000004</v>
      </c>
      <c r="W29" s="14"/>
      <c r="X29" s="137">
        <v>459.65100000000001</v>
      </c>
      <c r="Y29" s="14"/>
      <c r="Z29" s="104">
        <v>0.41482010446837769</v>
      </c>
      <c r="AA29" s="14"/>
      <c r="AB29" s="136">
        <v>1218.6759999999999</v>
      </c>
      <c r="AC29" s="14"/>
      <c r="AD29" s="137">
        <v>1748.7089999999998</v>
      </c>
      <c r="AE29" s="14"/>
      <c r="AF29" s="104">
        <v>0.43492527956569255</v>
      </c>
      <c r="AH29" s="119"/>
    </row>
    <row r="30" spans="1:34" s="121" customFormat="1">
      <c r="B30" s="138" t="s">
        <v>83</v>
      </c>
      <c r="C30" s="139"/>
      <c r="D30" s="140">
        <v>310.10700000000003</v>
      </c>
      <c r="E30" s="139"/>
      <c r="F30" s="140">
        <v>383.49</v>
      </c>
      <c r="G30" s="139"/>
      <c r="H30" s="19">
        <v>0.23663767667289023</v>
      </c>
      <c r="I30" s="139"/>
      <c r="J30" s="140">
        <v>285.16200000000003</v>
      </c>
      <c r="K30" s="139"/>
      <c r="L30" s="140">
        <v>419.85900000000004</v>
      </c>
      <c r="M30" s="139"/>
      <c r="N30" s="19">
        <v>0.47235255749363514</v>
      </c>
      <c r="O30" s="139"/>
      <c r="P30" s="140">
        <v>309.80700000000002</v>
      </c>
      <c r="Q30" s="139"/>
      <c r="R30" s="140">
        <v>447.81299999999999</v>
      </c>
      <c r="S30" s="139"/>
      <c r="T30" s="19">
        <v>0.44545797867704723</v>
      </c>
      <c r="U30" s="139"/>
      <c r="V30" s="140">
        <v>336.61</v>
      </c>
      <c r="W30" s="139"/>
      <c r="X30" s="141">
        <v>449.71800000000002</v>
      </c>
      <c r="Y30" s="139"/>
      <c r="Z30" s="19">
        <v>0.33602091441133658</v>
      </c>
      <c r="AA30" s="139"/>
      <c r="AB30" s="140">
        <v>1241.6859999999999</v>
      </c>
      <c r="AC30" s="139"/>
      <c r="AD30" s="141">
        <v>1700.88</v>
      </c>
      <c r="AE30" s="139"/>
      <c r="AF30" s="19">
        <v>0.36981491294900659</v>
      </c>
      <c r="AH30" s="119"/>
    </row>
    <row r="31" spans="1:34" s="121" customFormat="1">
      <c r="B31" s="138" t="s">
        <v>84</v>
      </c>
      <c r="C31" s="139"/>
      <c r="D31" s="140">
        <v>92.662999999999997</v>
      </c>
      <c r="E31" s="139"/>
      <c r="F31" s="140">
        <v>27.684000000000001</v>
      </c>
      <c r="G31" s="139"/>
      <c r="H31" s="19">
        <v>-0.70123997712139685</v>
      </c>
      <c r="I31" s="139"/>
      <c r="J31" s="140">
        <v>94.753999999999991</v>
      </c>
      <c r="K31" s="139"/>
      <c r="L31" s="140">
        <v>27.9</v>
      </c>
      <c r="M31" s="139"/>
      <c r="N31" s="19">
        <v>-0.70555332756400779</v>
      </c>
      <c r="O31" s="139"/>
      <c r="P31" s="140">
        <v>-162.12400000000002</v>
      </c>
      <c r="Q31" s="139"/>
      <c r="R31" s="140">
        <v>35.792000000000002</v>
      </c>
      <c r="S31" s="139"/>
      <c r="T31" s="19" t="s">
        <v>252</v>
      </c>
      <c r="U31" s="139"/>
      <c r="V31" s="140">
        <v>6.9120000000000008</v>
      </c>
      <c r="W31" s="139"/>
      <c r="X31" s="141">
        <v>33.173000000000002</v>
      </c>
      <c r="Y31" s="139"/>
      <c r="Z31" s="19" t="s">
        <v>252</v>
      </c>
      <c r="AA31" s="139"/>
      <c r="AB31" s="140">
        <v>32.205000000000005</v>
      </c>
      <c r="AC31" s="139"/>
      <c r="AD31" s="141">
        <v>124.54900000000001</v>
      </c>
      <c r="AE31" s="139"/>
      <c r="AF31" s="19" t="s">
        <v>252</v>
      </c>
      <c r="AH31" s="119"/>
    </row>
    <row r="32" spans="1:34">
      <c r="A32" s="121"/>
      <c r="B32" s="135" t="s">
        <v>53</v>
      </c>
      <c r="C32" s="14"/>
      <c r="D32" s="142">
        <v>0.14298952668393508</v>
      </c>
      <c r="E32" s="14"/>
      <c r="F32" s="142">
        <v>0.14010405673101919</v>
      </c>
      <c r="G32" s="14"/>
      <c r="H32" s="143">
        <v>0</v>
      </c>
      <c r="I32" s="14"/>
      <c r="J32" s="142">
        <v>0.13140717388643389</v>
      </c>
      <c r="K32" s="14"/>
      <c r="L32" s="142">
        <v>0.15388854181797157</v>
      </c>
      <c r="M32" s="14"/>
      <c r="N32" s="143">
        <v>0</v>
      </c>
      <c r="O32" s="14"/>
      <c r="P32" s="142">
        <v>4.9721507238151413E-2</v>
      </c>
      <c r="Q32" s="14"/>
      <c r="R32" s="142">
        <v>0.16958288199612359</v>
      </c>
      <c r="S32" s="14"/>
      <c r="T32" s="143">
        <v>0</v>
      </c>
      <c r="U32" s="14"/>
      <c r="V32" s="142">
        <v>0.1123178197102678</v>
      </c>
      <c r="W32" s="14"/>
      <c r="X32" s="144">
        <v>0.14892623655649204</v>
      </c>
      <c r="Y32" s="14"/>
      <c r="Z32" s="143">
        <v>0</v>
      </c>
      <c r="AA32" s="14"/>
      <c r="AB32" s="142">
        <v>0.10944011661389724</v>
      </c>
      <c r="AC32" s="14"/>
      <c r="AD32" s="144">
        <v>0.15294335064122702</v>
      </c>
      <c r="AE32" s="14"/>
      <c r="AF32" s="143">
        <v>0</v>
      </c>
    </row>
    <row r="33" spans="1:34">
      <c r="A33" s="121"/>
      <c r="B33" s="138" t="s">
        <v>83</v>
      </c>
      <c r="C33" s="146"/>
      <c r="D33" s="145">
        <v>0.18046253464703524</v>
      </c>
      <c r="E33" s="146"/>
      <c r="F33" s="145">
        <v>0.19128686795125674</v>
      </c>
      <c r="G33" s="146"/>
      <c r="H33" s="32">
        <v>0</v>
      </c>
      <c r="I33" s="146"/>
      <c r="J33" s="145">
        <v>0.16474030014228944</v>
      </c>
      <c r="K33" s="146"/>
      <c r="L33" s="145">
        <v>0.19712458278890682</v>
      </c>
      <c r="M33" s="146"/>
      <c r="N33" s="32">
        <v>0</v>
      </c>
      <c r="O33" s="146"/>
      <c r="P33" s="145">
        <v>0.16847317160709332</v>
      </c>
      <c r="Q33" s="146"/>
      <c r="R33" s="145">
        <v>0.22113610685334134</v>
      </c>
      <c r="S33" s="146"/>
      <c r="T33" s="32">
        <v>0</v>
      </c>
      <c r="U33" s="146"/>
      <c r="V33" s="145">
        <v>0.16278700876392913</v>
      </c>
      <c r="W33" s="146"/>
      <c r="X33" s="147">
        <v>0.19385917343515741</v>
      </c>
      <c r="Y33" s="146"/>
      <c r="Z33" s="32">
        <v>0</v>
      </c>
      <c r="AA33" s="146"/>
      <c r="AB33" s="145">
        <v>0.16879714804779281</v>
      </c>
      <c r="AC33" s="146"/>
      <c r="AD33" s="147">
        <v>0.2005853826975649</v>
      </c>
      <c r="AE33" s="146"/>
      <c r="AF33" s="32">
        <v>0</v>
      </c>
    </row>
    <row r="34" spans="1:34">
      <c r="A34" s="121"/>
      <c r="B34" s="138" t="s">
        <v>84</v>
      </c>
      <c r="C34" s="146"/>
      <c r="D34" s="148">
        <v>9.0867013478595562E-2</v>
      </c>
      <c r="E34" s="146"/>
      <c r="F34" s="148">
        <v>3.5377195740015181E-2</v>
      </c>
      <c r="G34" s="146"/>
      <c r="H34" s="32">
        <v>0</v>
      </c>
      <c r="I34" s="146"/>
      <c r="J34" s="148">
        <v>8.804276421238269E-2</v>
      </c>
      <c r="K34" s="146"/>
      <c r="L34" s="148">
        <v>3.9049323914841678E-2</v>
      </c>
      <c r="M34" s="146"/>
      <c r="N34" s="32">
        <v>0</v>
      </c>
      <c r="O34" s="146"/>
      <c r="P34" s="148">
        <v>-0.18541976892865888</v>
      </c>
      <c r="Q34" s="146"/>
      <c r="R34" s="148">
        <v>4.9762601580802361E-2</v>
      </c>
      <c r="S34" s="146"/>
      <c r="T34" s="32">
        <v>0</v>
      </c>
      <c r="U34" s="146"/>
      <c r="V34" s="148">
        <v>8.263030232027133E-3</v>
      </c>
      <c r="W34" s="146"/>
      <c r="X34" s="147">
        <v>4.2490700796196296E-2</v>
      </c>
      <c r="Y34" s="146"/>
      <c r="Z34" s="32">
        <v>0</v>
      </c>
      <c r="AA34" s="146"/>
      <c r="AB34" s="148">
        <v>8.4597479649190371E-3</v>
      </c>
      <c r="AC34" s="146"/>
      <c r="AD34" s="147">
        <v>4.1558085356421422E-2</v>
      </c>
      <c r="AE34" s="146"/>
      <c r="AF34" s="32">
        <v>0</v>
      </c>
    </row>
    <row r="35" spans="1:34">
      <c r="A35" s="121"/>
      <c r="B35" s="135" t="s">
        <v>90</v>
      </c>
      <c r="C35" s="14"/>
      <c r="D35" s="153"/>
      <c r="E35" s="14"/>
      <c r="F35" s="153"/>
      <c r="G35" s="14"/>
      <c r="H35" s="153"/>
      <c r="I35" s="14"/>
      <c r="J35" s="153"/>
      <c r="K35" s="14"/>
      <c r="L35" s="153"/>
      <c r="M35" s="14"/>
      <c r="N35" s="153"/>
      <c r="O35" s="14"/>
      <c r="P35" s="153"/>
      <c r="Q35" s="14"/>
      <c r="R35" s="153"/>
      <c r="S35" s="14"/>
      <c r="T35" s="153"/>
      <c r="U35" s="14"/>
      <c r="V35" s="153"/>
      <c r="W35" s="14"/>
      <c r="X35" s="137"/>
      <c r="Y35" s="14"/>
      <c r="Z35" s="153"/>
      <c r="AA35" s="14"/>
      <c r="AB35" s="153"/>
      <c r="AC35" s="14"/>
      <c r="AD35" s="137"/>
      <c r="AE35" s="14"/>
      <c r="AF35" s="153"/>
    </row>
    <row r="36" spans="1:34" collapsed="1">
      <c r="A36" s="121"/>
      <c r="B36" s="154" t="s">
        <v>91</v>
      </c>
      <c r="C36" s="146"/>
      <c r="D36" s="155">
        <v>0.60645713618885599</v>
      </c>
      <c r="E36" s="146"/>
      <c r="F36" s="155">
        <v>0.55001248475178088</v>
      </c>
      <c r="G36" s="146"/>
      <c r="H36" s="32">
        <v>0</v>
      </c>
      <c r="I36" s="146"/>
      <c r="J36" s="155">
        <v>0.60173563687682574</v>
      </c>
      <c r="K36" s="146"/>
      <c r="L36" s="155">
        <v>0.54275891909607021</v>
      </c>
      <c r="M36" s="146"/>
      <c r="N36" s="32">
        <v>0</v>
      </c>
      <c r="O36" s="146"/>
      <c r="P36" s="155">
        <v>-0.72585996370181516</v>
      </c>
      <c r="Q36" s="146"/>
      <c r="R36" s="155">
        <v>0.60912408709852828</v>
      </c>
      <c r="S36" s="146"/>
      <c r="T36" s="32">
        <v>0</v>
      </c>
      <c r="U36" s="146"/>
      <c r="V36" s="155">
        <v>0.26515557986868732</v>
      </c>
      <c r="W36" s="146"/>
      <c r="X36" s="156">
        <v>0.6303461914148929</v>
      </c>
      <c r="Y36" s="146"/>
      <c r="Z36" s="32">
        <v>0</v>
      </c>
      <c r="AA36" s="146"/>
      <c r="AB36" s="155">
        <v>0.74746811850050288</v>
      </c>
      <c r="AC36" s="146"/>
      <c r="AD36" s="156">
        <v>2.332023138480829</v>
      </c>
      <c r="AE36" s="146"/>
      <c r="AF36" s="32">
        <v>0</v>
      </c>
    </row>
    <row r="37" spans="1:34" s="128" customFormat="1">
      <c r="B37" s="135" t="s">
        <v>36</v>
      </c>
      <c r="C37" s="14"/>
      <c r="D37" s="136">
        <v>2900.123</v>
      </c>
      <c r="E37" s="14"/>
      <c r="F37" s="136">
        <v>2444.3049999999998</v>
      </c>
      <c r="G37" s="14"/>
      <c r="H37" s="104">
        <v>-0.15717195443089835</v>
      </c>
      <c r="I37" s="14"/>
      <c r="J37" s="136">
        <v>3754.6320000000001</v>
      </c>
      <c r="K37" s="14"/>
      <c r="L37" s="136">
        <v>2863.75</v>
      </c>
      <c r="M37" s="14"/>
      <c r="N37" s="104">
        <v>-0.23727545069663286</v>
      </c>
      <c r="O37" s="14"/>
      <c r="P37" s="136">
        <v>2517.3180000000002</v>
      </c>
      <c r="Q37" s="14"/>
      <c r="R37" s="136">
        <v>2620.7359999999999</v>
      </c>
      <c r="S37" s="14"/>
      <c r="T37" s="104">
        <v>4.1082612526506246E-2</v>
      </c>
      <c r="U37" s="14"/>
      <c r="V37" s="136">
        <v>2535.5590000000002</v>
      </c>
      <c r="W37" s="14"/>
      <c r="X37" s="137">
        <v>2946.777</v>
      </c>
      <c r="Y37" s="14"/>
      <c r="Z37" s="104">
        <v>0.16218041071022202</v>
      </c>
      <c r="AA37" s="14"/>
      <c r="AB37" s="136">
        <v>11707.632</v>
      </c>
      <c r="AC37" s="14"/>
      <c r="AD37" s="137">
        <v>10875.567999999999</v>
      </c>
      <c r="AE37" s="14"/>
      <c r="AF37" s="104">
        <v>-7.1070221544373813E-2</v>
      </c>
      <c r="AH37" s="119"/>
    </row>
    <row r="38" spans="1:34" s="121" customFormat="1">
      <c r="B38" s="138" t="s">
        <v>83</v>
      </c>
      <c r="C38" s="139"/>
      <c r="D38" s="140">
        <v>2082.0949999999998</v>
      </c>
      <c r="E38" s="139"/>
      <c r="F38" s="140">
        <v>1956.5129999999999</v>
      </c>
      <c r="G38" s="139"/>
      <c r="H38" s="19">
        <v>-6.03152113616333E-2</v>
      </c>
      <c r="I38" s="139"/>
      <c r="J38" s="140">
        <v>2745.0889999999999</v>
      </c>
      <c r="K38" s="139"/>
      <c r="L38" s="140">
        <v>2000.7919999999999</v>
      </c>
      <c r="M38" s="139"/>
      <c r="N38" s="19">
        <v>-0.27113765710328519</v>
      </c>
      <c r="O38" s="139"/>
      <c r="P38" s="140">
        <v>1904.9059999999999</v>
      </c>
      <c r="Q38" s="139"/>
      <c r="R38" s="140">
        <v>1756.5530000000001</v>
      </c>
      <c r="S38" s="139"/>
      <c r="T38" s="19">
        <v>-7.7879433420861635E-2</v>
      </c>
      <c r="U38" s="139"/>
      <c r="V38" s="140">
        <v>1693.5160000000001</v>
      </c>
      <c r="W38" s="139"/>
      <c r="X38" s="141">
        <v>2176.3440000000001</v>
      </c>
      <c r="Y38" s="139"/>
      <c r="Z38" s="19">
        <v>0.28510389036773198</v>
      </c>
      <c r="AA38" s="139"/>
      <c r="AB38" s="140">
        <v>8425.6059999999998</v>
      </c>
      <c r="AC38" s="139"/>
      <c r="AD38" s="141">
        <v>7890.2020000000002</v>
      </c>
      <c r="AE38" s="139"/>
      <c r="AF38" s="19">
        <v>-6.3544865496914946E-2</v>
      </c>
      <c r="AH38" s="119"/>
    </row>
    <row r="39" spans="1:34" s="121" customFormat="1">
      <c r="B39" s="138" t="s">
        <v>84</v>
      </c>
      <c r="C39" s="150"/>
      <c r="D39" s="151">
        <v>843.20899999999995</v>
      </c>
      <c r="E39" s="150"/>
      <c r="F39" s="151">
        <v>497.46699999999998</v>
      </c>
      <c r="G39" s="150"/>
      <c r="H39" s="19">
        <v>-0.41003120222862893</v>
      </c>
      <c r="I39" s="150"/>
      <c r="J39" s="151">
        <v>1022.021</v>
      </c>
      <c r="K39" s="150"/>
      <c r="L39" s="151">
        <v>873.24099999999999</v>
      </c>
      <c r="M39" s="150"/>
      <c r="N39" s="19">
        <v>-0.14557430816000844</v>
      </c>
      <c r="O39" s="150"/>
      <c r="P39" s="151">
        <v>614.37199999999996</v>
      </c>
      <c r="Q39" s="150"/>
      <c r="R39" s="151">
        <v>872.25699999999995</v>
      </c>
      <c r="S39" s="150"/>
      <c r="T39" s="19">
        <v>0.41975382992714511</v>
      </c>
      <c r="U39" s="150"/>
      <c r="V39" s="151">
        <v>882.298</v>
      </c>
      <c r="W39" s="150"/>
      <c r="X39" s="152">
        <v>789.45699999999999</v>
      </c>
      <c r="Y39" s="150"/>
      <c r="Z39" s="19">
        <v>-0.1052263520941904</v>
      </c>
      <c r="AA39" s="150"/>
      <c r="AB39" s="151">
        <v>3361.9</v>
      </c>
      <c r="AC39" s="150"/>
      <c r="AD39" s="152">
        <v>3032.422</v>
      </c>
      <c r="AE39" s="150"/>
      <c r="AF39" s="19">
        <v>-9.8003509919985743E-2</v>
      </c>
      <c r="AH39" s="119"/>
    </row>
    <row r="40" spans="1:34">
      <c r="A40" s="12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</row>
    <row r="41" spans="1:34">
      <c r="A41" s="121"/>
      <c r="B41" s="158" t="s">
        <v>92</v>
      </c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</row>
    <row r="42" spans="1:34">
      <c r="A42" s="121"/>
    </row>
    <row r="43" spans="1:34" s="160" customFormat="1" ht="8.25" customHeight="1">
      <c r="A43" s="15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H43" s="119"/>
    </row>
    <row r="44" spans="1:34" s="160" customFormat="1">
      <c r="A44" s="159"/>
      <c r="AH44" s="119"/>
    </row>
    <row r="45" spans="1:34">
      <c r="A45" s="121"/>
    </row>
    <row r="46" spans="1:34">
      <c r="A46" s="121"/>
    </row>
    <row r="47" spans="1:34">
      <c r="A47" s="121"/>
    </row>
    <row r="48" spans="1:34">
      <c r="A48" s="121"/>
    </row>
    <row r="49" spans="1:1">
      <c r="A49" s="121"/>
    </row>
    <row r="50" spans="1:1">
      <c r="A50" s="121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&amp;C&amp;A&amp;R&amp;P&amp;LKION quarterly financials Q4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6A9F-8790-4E2F-A227-4F4CAAD78730}">
  <sheetPr codeName="Tabelle12">
    <pageSetUpPr fitToPage="1"/>
  </sheetPr>
  <dimension ref="A1:AV29"/>
  <sheetViews>
    <sheetView showGridLines="0" zoomScaleNormal="100" workbookViewId="0">
      <selection activeCell="L11" sqref="L11"/>
    </sheetView>
  </sheetViews>
  <sheetFormatPr defaultColWidth="10.28515625" defaultRowHeight="15"/>
  <cols>
    <col min="1" max="2" width="3" style="21" customWidth="1"/>
    <col min="3" max="3" width="2.140625" style="2" customWidth="1" collapsed="1"/>
    <col min="4" max="4" width="37.42578125" style="2" customWidth="1"/>
    <col min="5" max="5" width="0.7109375" style="2" customWidth="1"/>
    <col min="6" max="6" width="9.85546875" style="2" customWidth="1"/>
    <col min="7" max="7" width="0.7109375" style="2" customWidth="1"/>
    <col min="8" max="8" width="9.85546875" style="2" customWidth="1"/>
    <col min="9" max="9" width="0.7109375" style="2" customWidth="1"/>
    <col min="10" max="10" width="9.85546875" style="2" customWidth="1"/>
    <col min="11" max="11" width="0.7109375" style="2" customWidth="1"/>
    <col min="12" max="12" width="9.85546875" style="2" customWidth="1"/>
    <col min="13" max="13" width="0.7109375" style="2" customWidth="1"/>
    <col min="14" max="14" width="9.85546875" style="2" customWidth="1"/>
    <col min="15" max="15" width="0.7109375" style="2" customWidth="1"/>
    <col min="16" max="16" width="9.85546875" style="2" customWidth="1"/>
    <col min="17" max="17" width="0.7109375" style="2" customWidth="1"/>
    <col min="18" max="18" width="9.85546875" style="2" customWidth="1"/>
    <col min="19" max="19" width="0.7109375" style="2" customWidth="1"/>
    <col min="20" max="20" width="9.85546875" style="2" customWidth="1"/>
    <col min="21" max="21" width="0.7109375" style="2" customWidth="1"/>
    <col min="22" max="22" width="9.85546875" style="2" customWidth="1"/>
    <col min="23" max="23" width="0.7109375" style="2" customWidth="1"/>
    <col min="24" max="24" width="9.85546875" style="2" customWidth="1"/>
    <col min="25" max="25" width="0.7109375" style="2" customWidth="1"/>
    <col min="26" max="26" width="9.85546875" style="2" customWidth="1"/>
    <col min="27" max="27" width="0.7109375" style="2" customWidth="1"/>
    <col min="28" max="28" width="9.85546875" style="2" customWidth="1"/>
    <col min="29" max="29" width="10.28515625" style="2"/>
    <col min="30" max="30" width="10.28515625" style="2" collapsed="1"/>
    <col min="31" max="16384" width="10.28515625" style="2"/>
  </cols>
  <sheetData>
    <row r="1" spans="3:28" collapsed="1"/>
    <row r="2" spans="3:28" ht="42" customHeight="1" thickBot="1">
      <c r="C2" s="122" t="s">
        <v>16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3:28" ht="30" customHeight="1">
      <c r="C3" s="161" t="s">
        <v>1</v>
      </c>
      <c r="D3" s="161"/>
      <c r="E3" s="9"/>
      <c r="F3" s="8" t="s">
        <v>244</v>
      </c>
      <c r="G3" s="11"/>
      <c r="H3" s="8" t="s">
        <v>245</v>
      </c>
      <c r="I3" s="11"/>
      <c r="J3" s="8" t="s">
        <v>246</v>
      </c>
      <c r="K3" s="9"/>
      <c r="L3" s="8" t="s">
        <v>247</v>
      </c>
      <c r="M3" s="9"/>
      <c r="N3" s="10" t="s">
        <v>248</v>
      </c>
      <c r="O3" s="9"/>
      <c r="P3" s="10" t="s">
        <v>93</v>
      </c>
      <c r="Q3" s="9"/>
      <c r="R3" s="8" t="s">
        <v>2</v>
      </c>
      <c r="S3" s="9"/>
      <c r="T3" s="8" t="s">
        <v>3</v>
      </c>
      <c r="U3" s="9"/>
      <c r="V3" s="8" t="s">
        <v>249</v>
      </c>
      <c r="W3" s="9"/>
      <c r="X3" s="10" t="s">
        <v>250</v>
      </c>
      <c r="Y3" s="9"/>
      <c r="Z3" s="10" t="s">
        <v>93</v>
      </c>
      <c r="AA3" s="9"/>
      <c r="AB3" s="8" t="s">
        <v>82</v>
      </c>
    </row>
    <row r="4" spans="3:28">
      <c r="C4" s="135" t="s">
        <v>94</v>
      </c>
      <c r="D4" s="135"/>
      <c r="E4" s="90"/>
      <c r="F4" s="162">
        <v>64.929000000000002</v>
      </c>
      <c r="G4" s="101"/>
      <c r="H4" s="162">
        <v>129.446</v>
      </c>
      <c r="I4" s="101"/>
      <c r="J4" s="162">
        <v>164.63900000000001</v>
      </c>
      <c r="K4" s="101"/>
      <c r="L4" s="162">
        <v>196.864</v>
      </c>
      <c r="M4" s="101"/>
      <c r="N4" s="163">
        <v>169.637</v>
      </c>
      <c r="O4" s="164"/>
      <c r="P4" s="165">
        <v>5.4962134294788093E-2</v>
      </c>
      <c r="Q4" s="164"/>
      <c r="R4" s="104">
        <v>-0.13830360045513657</v>
      </c>
      <c r="S4" s="164"/>
      <c r="T4" s="104" t="s">
        <v>252</v>
      </c>
      <c r="U4" s="164"/>
      <c r="V4" s="162">
        <v>168.268</v>
      </c>
      <c r="W4" s="164"/>
      <c r="X4" s="163">
        <v>660.58600000000001</v>
      </c>
      <c r="Y4" s="164"/>
      <c r="Z4" s="165">
        <v>5.7775328100150222E-2</v>
      </c>
      <c r="AA4" s="164"/>
      <c r="AB4" s="104" t="s">
        <v>252</v>
      </c>
    </row>
    <row r="5" spans="3:28" ht="24" customHeight="1">
      <c r="C5" s="20" t="s">
        <v>95</v>
      </c>
      <c r="D5" s="20"/>
      <c r="E5" s="90"/>
      <c r="F5" s="166"/>
      <c r="G5" s="58"/>
      <c r="H5" s="166"/>
      <c r="I5" s="58"/>
      <c r="J5" s="166"/>
      <c r="K5" s="58"/>
      <c r="L5" s="166"/>
      <c r="M5" s="58"/>
      <c r="N5" s="75"/>
      <c r="O5" s="58"/>
      <c r="P5" s="40"/>
      <c r="Q5" s="58"/>
      <c r="R5" s="166"/>
      <c r="S5" s="58"/>
      <c r="T5" s="166"/>
      <c r="U5" s="58"/>
      <c r="V5" s="166"/>
      <c r="W5" s="58"/>
      <c r="X5" s="75"/>
      <c r="Y5" s="58"/>
      <c r="Z5" s="40"/>
      <c r="AA5" s="58"/>
      <c r="AB5" s="166"/>
    </row>
    <row r="6" spans="3:28" collapsed="1">
      <c r="C6" s="84" t="s">
        <v>96</v>
      </c>
      <c r="D6" s="84" t="s">
        <v>61</v>
      </c>
      <c r="E6" s="90"/>
      <c r="F6" s="167">
        <v>5.3390000000000004</v>
      </c>
      <c r="G6" s="58"/>
      <c r="H6" s="167">
        <v>9.58</v>
      </c>
      <c r="I6" s="58"/>
      <c r="J6" s="167">
        <v>12.527000000000001</v>
      </c>
      <c r="K6" s="58"/>
      <c r="L6" s="167">
        <v>11.15</v>
      </c>
      <c r="M6" s="58"/>
      <c r="N6" s="75">
        <v>27.627000000000002</v>
      </c>
      <c r="O6" s="58"/>
      <c r="P6" s="40">
        <v>8.9511066816915577E-3</v>
      </c>
      <c r="Q6" s="58"/>
      <c r="R6" s="19" t="s">
        <v>252</v>
      </c>
      <c r="S6" s="58"/>
      <c r="T6" s="19" t="s">
        <v>252</v>
      </c>
      <c r="U6" s="58"/>
      <c r="V6" s="167">
        <v>50.042000000000002</v>
      </c>
      <c r="W6" s="58"/>
      <c r="X6" s="75">
        <v>60.884</v>
      </c>
      <c r="Y6" s="58"/>
      <c r="Z6" s="40">
        <v>5.3249585611102055E-3</v>
      </c>
      <c r="AA6" s="58"/>
      <c r="AB6" s="19">
        <v>0.2166580072738899</v>
      </c>
    </row>
    <row r="7" spans="3:28" collapsed="1">
      <c r="C7" s="168" t="s">
        <v>96</v>
      </c>
      <c r="D7" s="98" t="s">
        <v>97</v>
      </c>
      <c r="E7" s="90"/>
      <c r="F7" s="167">
        <v>12.123000000000001</v>
      </c>
      <c r="G7" s="58"/>
      <c r="H7" s="167">
        <v>15.335000000000001</v>
      </c>
      <c r="I7" s="58"/>
      <c r="J7" s="167">
        <v>14.924999999999999</v>
      </c>
      <c r="K7" s="58"/>
      <c r="L7" s="167">
        <v>14.734</v>
      </c>
      <c r="M7" s="58"/>
      <c r="N7" s="75">
        <v>14.445</v>
      </c>
      <c r="O7" s="58"/>
      <c r="P7" s="40">
        <v>4.6801583963888421E-3</v>
      </c>
      <c r="Q7" s="58"/>
      <c r="R7" s="19">
        <v>-1.9614497081579998E-2</v>
      </c>
      <c r="S7" s="58"/>
      <c r="T7" s="19">
        <v>0.19153674832962131</v>
      </c>
      <c r="U7" s="58"/>
      <c r="V7" s="167">
        <v>60.588999999999999</v>
      </c>
      <c r="W7" s="58"/>
      <c r="X7" s="75">
        <v>59.439</v>
      </c>
      <c r="Y7" s="58"/>
      <c r="Z7" s="40">
        <v>5.1985778187016215E-3</v>
      </c>
      <c r="AA7" s="58"/>
      <c r="AB7" s="19">
        <v>-1.898034296654506E-2</v>
      </c>
    </row>
    <row r="8" spans="3:28">
      <c r="C8" s="168" t="s">
        <v>96</v>
      </c>
      <c r="D8" s="98" t="s">
        <v>63</v>
      </c>
      <c r="E8" s="169"/>
      <c r="F8" s="167">
        <v>-1.0580000000000001</v>
      </c>
      <c r="G8" s="58"/>
      <c r="H8" s="167">
        <v>0.01</v>
      </c>
      <c r="I8" s="58"/>
      <c r="J8" s="167">
        <v>0.55200000000000005</v>
      </c>
      <c r="K8" s="58"/>
      <c r="L8" s="167">
        <v>-0.41099999999999998</v>
      </c>
      <c r="M8" s="58"/>
      <c r="N8" s="75">
        <v>4.2999999999999997E-2</v>
      </c>
      <c r="O8" s="58"/>
      <c r="P8" s="40">
        <v>1.3931935690184851E-5</v>
      </c>
      <c r="Q8" s="58"/>
      <c r="R8" s="19" t="s">
        <v>252</v>
      </c>
      <c r="S8" s="58"/>
      <c r="T8" s="19" t="s">
        <v>252</v>
      </c>
      <c r="U8" s="58"/>
      <c r="V8" s="167">
        <v>-0.95699999999999996</v>
      </c>
      <c r="W8" s="58"/>
      <c r="X8" s="75">
        <v>0.19400000000000001</v>
      </c>
      <c r="Y8" s="58"/>
      <c r="Z8" s="40">
        <v>1.6967379949664608E-5</v>
      </c>
      <c r="AA8" s="58"/>
      <c r="AB8" s="19" t="s">
        <v>252</v>
      </c>
    </row>
    <row r="9" spans="3:28" collapsed="1">
      <c r="C9" s="84" t="s">
        <v>96</v>
      </c>
      <c r="D9" s="84" t="s">
        <v>98</v>
      </c>
      <c r="E9" s="170"/>
      <c r="F9" s="167">
        <v>0.44599999999999995</v>
      </c>
      <c r="G9" s="58"/>
      <c r="H9" s="167">
        <v>1.6059999999999999</v>
      </c>
      <c r="I9" s="58"/>
      <c r="J9" s="167">
        <v>-0.31199999999999994</v>
      </c>
      <c r="K9" s="58"/>
      <c r="L9" s="167">
        <v>1.2959999999999998</v>
      </c>
      <c r="M9" s="58"/>
      <c r="N9" s="75">
        <v>6.8140000000000001</v>
      </c>
      <c r="O9" s="58"/>
      <c r="P9" s="40">
        <v>2.2077258091376651E-3</v>
      </c>
      <c r="Q9" s="58"/>
      <c r="R9" s="19" t="s">
        <v>252</v>
      </c>
      <c r="S9" s="58"/>
      <c r="T9" s="19" t="s">
        <v>252</v>
      </c>
      <c r="U9" s="58"/>
      <c r="V9" s="167">
        <v>14.456000000000001</v>
      </c>
      <c r="W9" s="58"/>
      <c r="X9" s="75">
        <v>9.4039999999999999</v>
      </c>
      <c r="Y9" s="58"/>
      <c r="Z9" s="40">
        <v>8.2248062395178325E-4</v>
      </c>
      <c r="AA9" s="58"/>
      <c r="AB9" s="19">
        <v>-0.34947426674045384</v>
      </c>
    </row>
    <row r="10" spans="3:28">
      <c r="C10" s="13" t="s">
        <v>99</v>
      </c>
      <c r="D10" s="13"/>
      <c r="E10" s="90"/>
      <c r="F10" s="171">
        <v>81.778999999999996</v>
      </c>
      <c r="G10" s="164"/>
      <c r="H10" s="171">
        <v>155.977</v>
      </c>
      <c r="I10" s="164"/>
      <c r="J10" s="171">
        <v>192.33099999999999</v>
      </c>
      <c r="K10" s="164"/>
      <c r="L10" s="171">
        <v>223.63300000000001</v>
      </c>
      <c r="M10" s="164"/>
      <c r="N10" s="172">
        <v>218.566</v>
      </c>
      <c r="O10" s="164"/>
      <c r="P10" s="165">
        <v>7.0815057117696339E-2</v>
      </c>
      <c r="Q10" s="164"/>
      <c r="R10" s="104">
        <v>-2.2657657859081651E-2</v>
      </c>
      <c r="S10" s="164"/>
      <c r="T10" s="104" t="s">
        <v>252</v>
      </c>
      <c r="U10" s="164"/>
      <c r="V10" s="171">
        <v>292.39800000000002</v>
      </c>
      <c r="W10" s="164"/>
      <c r="X10" s="172">
        <v>790.50699999999995</v>
      </c>
      <c r="Y10" s="164"/>
      <c r="Z10" s="165">
        <v>6.9138312483863498E-2</v>
      </c>
      <c r="AA10" s="164"/>
      <c r="AB10" s="104" t="s">
        <v>252</v>
      </c>
    </row>
    <row r="11" spans="3:28">
      <c r="C11" s="173"/>
      <c r="D11" s="98" t="s">
        <v>100</v>
      </c>
      <c r="E11" s="90"/>
      <c r="F11" s="167">
        <v>-6.782</v>
      </c>
      <c r="G11" s="58"/>
      <c r="H11" s="167">
        <v>1.1539999999999999</v>
      </c>
      <c r="I11" s="58"/>
      <c r="J11" s="167">
        <v>5.3380000000000001</v>
      </c>
      <c r="K11" s="58"/>
      <c r="L11" s="167">
        <v>4.3440000000000003</v>
      </c>
      <c r="M11" s="58"/>
      <c r="N11" s="75">
        <v>26.405000000000001</v>
      </c>
      <c r="O11" s="58"/>
      <c r="P11" s="40">
        <v>8.5551805092867698E-3</v>
      </c>
      <c r="Q11" s="58"/>
      <c r="R11" s="19" t="s">
        <v>252</v>
      </c>
      <c r="S11" s="58"/>
      <c r="T11" s="19" t="s">
        <v>252</v>
      </c>
      <c r="U11" s="58"/>
      <c r="V11" s="167">
        <v>31.468</v>
      </c>
      <c r="W11" s="58"/>
      <c r="X11" s="75">
        <v>37.241</v>
      </c>
      <c r="Y11" s="58"/>
      <c r="Z11" s="40">
        <v>3.257124725285874E-3</v>
      </c>
      <c r="AA11" s="58"/>
      <c r="AB11" s="19">
        <v>0.18345620948264904</v>
      </c>
    </row>
    <row r="12" spans="3:28">
      <c r="C12" s="173"/>
      <c r="D12" s="98" t="s">
        <v>101</v>
      </c>
      <c r="E12" s="90"/>
      <c r="F12" s="167">
        <v>23.632000000000001</v>
      </c>
      <c r="G12" s="58"/>
      <c r="H12" s="167">
        <v>25.376999999999999</v>
      </c>
      <c r="I12" s="58"/>
      <c r="J12" s="167">
        <v>22.353999999999999</v>
      </c>
      <c r="K12" s="58"/>
      <c r="L12" s="167">
        <v>22.425000000000001</v>
      </c>
      <c r="M12" s="58"/>
      <c r="N12" s="75">
        <v>22.524000000000001</v>
      </c>
      <c r="O12" s="58"/>
      <c r="P12" s="40">
        <v>7.2977423136214798E-3</v>
      </c>
      <c r="Q12" s="58"/>
      <c r="R12" s="19">
        <v>4.414715719063554E-3</v>
      </c>
      <c r="S12" s="58"/>
      <c r="T12" s="19">
        <v>-4.6885578876100224E-2</v>
      </c>
      <c r="U12" s="58"/>
      <c r="V12" s="167">
        <v>92.662000000000006</v>
      </c>
      <c r="W12" s="58"/>
      <c r="X12" s="75">
        <v>92.68</v>
      </c>
      <c r="Y12" s="58"/>
      <c r="Z12" s="40">
        <v>8.1058596584274011E-3</v>
      </c>
      <c r="AA12" s="58"/>
      <c r="AB12" s="19">
        <v>1.9425438691157845E-4</v>
      </c>
    </row>
    <row r="13" spans="3:28"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74"/>
      <c r="O13" s="174"/>
      <c r="P13" s="174"/>
      <c r="Q13" s="174"/>
      <c r="R13" s="117"/>
      <c r="S13" s="174"/>
      <c r="T13" s="117"/>
      <c r="U13" s="174"/>
      <c r="V13" s="117"/>
      <c r="W13" s="174"/>
      <c r="X13" s="174"/>
      <c r="Y13" s="174"/>
      <c r="Z13" s="174"/>
      <c r="AA13" s="174"/>
      <c r="AB13" s="117"/>
    </row>
    <row r="15" spans="3:28" collapsed="1"/>
    <row r="16" spans="3:28" ht="42" customHeight="1" thickBot="1">
      <c r="C16" s="122" t="s">
        <v>11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75"/>
      <c r="R16" s="122"/>
      <c r="S16" s="175"/>
      <c r="T16" s="122"/>
      <c r="U16" s="175"/>
      <c r="V16" s="122"/>
      <c r="X16" s="122"/>
      <c r="Z16" s="122"/>
      <c r="AA16" s="175"/>
      <c r="AB16" s="122"/>
    </row>
    <row r="17" spans="1:48" ht="30.75" customHeight="1">
      <c r="C17" s="161" t="s">
        <v>1</v>
      </c>
      <c r="D17" s="161"/>
      <c r="E17" s="9"/>
      <c r="F17" s="8" t="s">
        <v>244</v>
      </c>
      <c r="G17" s="11"/>
      <c r="H17" s="8" t="s">
        <v>245</v>
      </c>
      <c r="I17" s="11"/>
      <c r="J17" s="8" t="s">
        <v>246</v>
      </c>
      <c r="K17" s="9"/>
      <c r="L17" s="8" t="s">
        <v>247</v>
      </c>
      <c r="M17" s="9"/>
      <c r="N17" s="10" t="s">
        <v>248</v>
      </c>
      <c r="O17" s="9"/>
      <c r="P17" s="10" t="s">
        <v>93</v>
      </c>
      <c r="Q17" s="9"/>
      <c r="R17" s="8" t="s">
        <v>2</v>
      </c>
      <c r="S17" s="9"/>
      <c r="T17" s="8" t="s">
        <v>3</v>
      </c>
      <c r="U17" s="9"/>
      <c r="V17" s="8" t="s">
        <v>249</v>
      </c>
      <c r="W17" s="9"/>
      <c r="X17" s="10" t="s">
        <v>250</v>
      </c>
      <c r="Y17" s="9"/>
      <c r="Z17" s="10" t="s">
        <v>93</v>
      </c>
      <c r="AA17" s="9"/>
      <c r="AB17" s="8" t="s">
        <v>82</v>
      </c>
    </row>
    <row r="18" spans="1:48">
      <c r="C18" s="135" t="s">
        <v>11</v>
      </c>
      <c r="D18" s="135"/>
      <c r="E18" s="90"/>
      <c r="F18" s="162">
        <v>333.83299999999997</v>
      </c>
      <c r="G18" s="101"/>
      <c r="H18" s="162">
        <v>387.03899999999999</v>
      </c>
      <c r="I18" s="101"/>
      <c r="J18" s="162">
        <v>429.76900000000001</v>
      </c>
      <c r="K18" s="101"/>
      <c r="L18" s="162">
        <v>458.78800000000001</v>
      </c>
      <c r="M18" s="101"/>
      <c r="N18" s="163">
        <v>437.976</v>
      </c>
      <c r="O18" s="164"/>
      <c r="P18" s="165">
        <v>0.14190356897312562</v>
      </c>
      <c r="Q18" s="164"/>
      <c r="R18" s="104">
        <v>-4.5362999904095161E-2</v>
      </c>
      <c r="S18" s="164"/>
      <c r="T18" s="104">
        <v>0.31196136990651024</v>
      </c>
      <c r="U18" s="164"/>
      <c r="V18" s="162">
        <v>1201.7750000000001</v>
      </c>
      <c r="W18" s="164"/>
      <c r="X18" s="163">
        <v>1713.5720000000001</v>
      </c>
      <c r="Y18" s="164"/>
      <c r="Z18" s="165">
        <v>0.14987024327374576</v>
      </c>
      <c r="AA18" s="164"/>
      <c r="AB18" s="104">
        <v>0.42586757088473298</v>
      </c>
    </row>
    <row r="19" spans="1:48" ht="15" customHeight="1">
      <c r="C19" s="20" t="s">
        <v>95</v>
      </c>
      <c r="D19" s="20"/>
      <c r="E19" s="90"/>
      <c r="F19" s="166"/>
      <c r="G19" s="58"/>
      <c r="H19" s="166"/>
      <c r="I19" s="58"/>
      <c r="J19" s="166"/>
      <c r="K19" s="58"/>
      <c r="L19" s="166"/>
      <c r="M19" s="58"/>
      <c r="N19" s="75"/>
      <c r="O19" s="58"/>
      <c r="P19" s="40"/>
      <c r="Q19" s="58"/>
      <c r="R19" s="166"/>
      <c r="S19" s="58"/>
      <c r="T19" s="166"/>
      <c r="U19" s="58"/>
      <c r="V19" s="166"/>
      <c r="W19" s="58"/>
      <c r="X19" s="75"/>
      <c r="Y19" s="58"/>
      <c r="Z19" s="40"/>
      <c r="AA19" s="58"/>
      <c r="AB19" s="166"/>
    </row>
    <row r="20" spans="1:48" collapsed="1">
      <c r="C20" s="84" t="s">
        <v>96</v>
      </c>
      <c r="D20" s="84" t="s">
        <v>61</v>
      </c>
      <c r="E20" s="90"/>
      <c r="F20" s="167">
        <v>-5.2110000000000003</v>
      </c>
      <c r="G20" s="58"/>
      <c r="H20" s="167">
        <v>0.86999999999999922</v>
      </c>
      <c r="I20" s="58"/>
      <c r="J20" s="167">
        <v>3.7420000000000009</v>
      </c>
      <c r="K20" s="58"/>
      <c r="L20" s="167">
        <v>0.90500000000000114</v>
      </c>
      <c r="M20" s="58"/>
      <c r="N20" s="75">
        <v>17.485000000000003</v>
      </c>
      <c r="O20" s="58"/>
      <c r="P20" s="40">
        <v>5.6651138498344696E-3</v>
      </c>
      <c r="Q20" s="58"/>
      <c r="R20" s="19" t="s">
        <v>252</v>
      </c>
      <c r="S20" s="58"/>
      <c r="T20" s="19" t="s">
        <v>252</v>
      </c>
      <c r="U20" s="58"/>
      <c r="V20" s="167">
        <v>8.6039999999999992</v>
      </c>
      <c r="W20" s="58"/>
      <c r="X20" s="75">
        <v>23.002000000000002</v>
      </c>
      <c r="Y20" s="58"/>
      <c r="Z20" s="40">
        <v>2.0117715134133265E-3</v>
      </c>
      <c r="AA20" s="58"/>
      <c r="AB20" s="19" t="s">
        <v>252</v>
      </c>
    </row>
    <row r="21" spans="1:48" collapsed="1">
      <c r="C21" s="168" t="s">
        <v>96</v>
      </c>
      <c r="D21" s="98" t="s">
        <v>97</v>
      </c>
      <c r="E21" s="90"/>
      <c r="F21" s="167">
        <v>-0.94799999999999995</v>
      </c>
      <c r="G21" s="58"/>
      <c r="H21" s="167">
        <v>3.0130000000000003</v>
      </c>
      <c r="I21" s="58"/>
      <c r="J21" s="167">
        <v>2.7409999999999997</v>
      </c>
      <c r="K21" s="58"/>
      <c r="L21" s="167">
        <v>2.3320000000000003</v>
      </c>
      <c r="M21" s="58"/>
      <c r="N21" s="75">
        <v>1.9670000000000007</v>
      </c>
      <c r="O21" s="58"/>
      <c r="P21" s="40">
        <v>6.3730505819985152E-4</v>
      </c>
      <c r="Q21" s="58"/>
      <c r="R21" s="19">
        <v>-0.15651801029159498</v>
      </c>
      <c r="S21" s="58"/>
      <c r="T21" s="19" t="s">
        <v>252</v>
      </c>
      <c r="U21" s="58"/>
      <c r="V21" s="167">
        <v>9.4059999999999988</v>
      </c>
      <c r="W21" s="58"/>
      <c r="X21" s="75">
        <v>10.053000000000001</v>
      </c>
      <c r="Y21" s="58"/>
      <c r="Z21" s="40">
        <v>8.7924263213390872E-4</v>
      </c>
      <c r="AA21" s="58"/>
      <c r="AB21" s="19">
        <v>6.8785881352328521E-2</v>
      </c>
    </row>
    <row r="22" spans="1:48" collapsed="1">
      <c r="C22" s="168" t="s">
        <v>96</v>
      </c>
      <c r="D22" s="98" t="s">
        <v>63</v>
      </c>
      <c r="E22" s="169"/>
      <c r="F22" s="167">
        <v>-1.069</v>
      </c>
      <c r="G22" s="58"/>
      <c r="H22" s="167">
        <v>0</v>
      </c>
      <c r="I22" s="58"/>
      <c r="J22" s="167">
        <v>0.54500000000000004</v>
      </c>
      <c r="K22" s="58"/>
      <c r="L22" s="167">
        <v>-0.41099999999999998</v>
      </c>
      <c r="M22" s="58"/>
      <c r="N22" s="75">
        <v>4.2999999999999997E-2</v>
      </c>
      <c r="O22" s="58"/>
      <c r="P22" s="40">
        <v>1.3931935690184851E-5</v>
      </c>
      <c r="Q22" s="58"/>
      <c r="R22" s="19" t="s">
        <v>252</v>
      </c>
      <c r="S22" s="58"/>
      <c r="T22" s="19" t="s">
        <v>252</v>
      </c>
      <c r="U22" s="58"/>
      <c r="V22" s="167">
        <v>-0.998</v>
      </c>
      <c r="W22" s="58"/>
      <c r="X22" s="75">
        <v>0.17699999999999999</v>
      </c>
      <c r="Y22" s="58"/>
      <c r="Z22" s="40">
        <v>1.54805476860342E-5</v>
      </c>
      <c r="AA22" s="58"/>
      <c r="AB22" s="19" t="s">
        <v>252</v>
      </c>
    </row>
    <row r="23" spans="1:48" collapsed="1">
      <c r="C23" s="84" t="s">
        <v>96</v>
      </c>
      <c r="D23" s="84" t="s">
        <v>98</v>
      </c>
      <c r="E23" s="170"/>
      <c r="F23" s="167">
        <v>-1.7220000000000002</v>
      </c>
      <c r="G23" s="58"/>
      <c r="H23" s="167">
        <v>-1.2949999999999999</v>
      </c>
      <c r="I23" s="58"/>
      <c r="J23" s="167">
        <v>-0.30199999999999994</v>
      </c>
      <c r="K23" s="58"/>
      <c r="L23" s="167">
        <v>1.3219999999999998</v>
      </c>
      <c r="M23" s="58"/>
      <c r="N23" s="75">
        <v>2.1799999999999993</v>
      </c>
      <c r="O23" s="58"/>
      <c r="P23" s="40">
        <v>7.0631673964192954E-4</v>
      </c>
      <c r="Q23" s="58"/>
      <c r="R23" s="19">
        <v>0.64901664145234461</v>
      </c>
      <c r="S23" s="58"/>
      <c r="T23" s="19" t="s">
        <v>252</v>
      </c>
      <c r="U23" s="58"/>
      <c r="V23" s="167">
        <v>-0.11099999999999971</v>
      </c>
      <c r="W23" s="58"/>
      <c r="X23" s="75">
        <v>1.9049999999999998</v>
      </c>
      <c r="Y23" s="58"/>
      <c r="Z23" s="40">
        <v>1.666126742479952E-4</v>
      </c>
      <c r="AA23" s="58"/>
      <c r="AB23" s="19" t="s">
        <v>252</v>
      </c>
    </row>
    <row r="24" spans="1:48">
      <c r="C24" s="13" t="s">
        <v>51</v>
      </c>
      <c r="D24" s="13"/>
      <c r="E24" s="90"/>
      <c r="F24" s="162">
        <v>324.88300000000004</v>
      </c>
      <c r="G24" s="101"/>
      <c r="H24" s="162">
        <v>389.62700000000001</v>
      </c>
      <c r="I24" s="101"/>
      <c r="J24" s="162">
        <v>436.495</v>
      </c>
      <c r="K24" s="101"/>
      <c r="L24" s="162">
        <v>462.93600000000004</v>
      </c>
      <c r="M24" s="101"/>
      <c r="N24" s="163">
        <v>459.65100000000001</v>
      </c>
      <c r="O24" s="164"/>
      <c r="P24" s="165">
        <v>0.14892623655649204</v>
      </c>
      <c r="Q24" s="164"/>
      <c r="R24" s="104">
        <v>-7.0960132718130035E-3</v>
      </c>
      <c r="S24" s="164"/>
      <c r="T24" s="272">
        <v>0.41482010446837769</v>
      </c>
      <c r="U24" s="164"/>
      <c r="V24" s="162">
        <v>1218.6759999999999</v>
      </c>
      <c r="W24" s="164"/>
      <c r="X24" s="163">
        <v>1748.7089999999998</v>
      </c>
      <c r="Y24" s="164"/>
      <c r="Z24" s="165">
        <v>0.15294335064122702</v>
      </c>
      <c r="AA24" s="164"/>
      <c r="AB24" s="104">
        <v>0.43492527956569255</v>
      </c>
    </row>
    <row r="25" spans="1:48" collapsed="1">
      <c r="C25" s="173"/>
      <c r="D25" s="98" t="s">
        <v>100</v>
      </c>
      <c r="E25" s="90"/>
      <c r="F25" s="167">
        <v>-8.9499999999999993</v>
      </c>
      <c r="G25" s="58"/>
      <c r="H25" s="167">
        <v>2.5880000000000001</v>
      </c>
      <c r="I25" s="58"/>
      <c r="J25" s="167">
        <v>6.726</v>
      </c>
      <c r="K25" s="58"/>
      <c r="L25" s="167">
        <v>4.1480000000000006</v>
      </c>
      <c r="M25" s="58"/>
      <c r="N25" s="75">
        <v>19.170999999999999</v>
      </c>
      <c r="O25" s="58"/>
      <c r="P25" s="40">
        <v>6.2113753282914842E-3</v>
      </c>
      <c r="Q25" s="58"/>
      <c r="R25" s="19" t="s">
        <v>252</v>
      </c>
      <c r="S25" s="58"/>
      <c r="T25" s="19" t="s">
        <v>252</v>
      </c>
      <c r="U25" s="58"/>
      <c r="V25" s="167">
        <v>16.901</v>
      </c>
      <c r="W25" s="58"/>
      <c r="X25" s="75">
        <v>32.633000000000003</v>
      </c>
      <c r="Y25" s="58"/>
      <c r="Z25" s="40">
        <v>2.854105721120645E-3</v>
      </c>
      <c r="AA25" s="58"/>
      <c r="AB25" s="19">
        <v>0.9308324951186322</v>
      </c>
    </row>
    <row r="26" spans="1:48" collapsed="1">
      <c r="C26" s="173"/>
      <c r="D26" s="98" t="s">
        <v>101</v>
      </c>
      <c r="E26" s="90"/>
      <c r="F26" s="167">
        <v>0</v>
      </c>
      <c r="G26" s="58"/>
      <c r="H26" s="167">
        <v>0</v>
      </c>
      <c r="I26" s="58"/>
      <c r="J26" s="167">
        <v>0</v>
      </c>
      <c r="K26" s="58"/>
      <c r="L26" s="167">
        <v>0</v>
      </c>
      <c r="M26" s="58"/>
      <c r="N26" s="75">
        <v>2.5040000000000013</v>
      </c>
      <c r="O26" s="58"/>
      <c r="P26" s="40">
        <v>8.1129225507495099E-4</v>
      </c>
      <c r="Q26" s="58"/>
      <c r="R26" s="19" t="s">
        <v>255</v>
      </c>
      <c r="S26" s="58"/>
      <c r="T26" s="19" t="s">
        <v>255</v>
      </c>
      <c r="U26" s="58"/>
      <c r="V26" s="167">
        <v>0</v>
      </c>
      <c r="W26" s="58"/>
      <c r="X26" s="75">
        <v>2.5040000000000049</v>
      </c>
      <c r="Y26" s="58"/>
      <c r="Z26" s="40">
        <v>2.1900164636061987E-4</v>
      </c>
      <c r="AA26" s="58"/>
      <c r="AB26" s="19" t="s">
        <v>255</v>
      </c>
    </row>
    <row r="27" spans="1:48"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74"/>
      <c r="O27" s="174"/>
      <c r="P27" s="174"/>
      <c r="Q27" s="174"/>
      <c r="R27" s="117"/>
      <c r="S27" s="174"/>
      <c r="T27" s="117"/>
      <c r="U27" s="174"/>
      <c r="V27" s="117"/>
      <c r="W27" s="174"/>
      <c r="X27" s="174"/>
      <c r="Y27" s="174"/>
      <c r="Z27" s="174"/>
      <c r="AA27" s="174"/>
      <c r="AB27" s="117"/>
    </row>
    <row r="29" spans="1:48" s="160" customFormat="1" ht="8.25" customHeight="1" collapsed="1">
      <c r="A29" s="159"/>
      <c r="B29" s="11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&amp;C&amp;A&amp;R&amp;P&amp;LKION quarterly financials Q4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DB749-4800-4A1D-9966-C213B4B32886}">
  <sheetPr codeName="Tabelle6">
    <pageSetUpPr fitToPage="1"/>
  </sheetPr>
  <dimension ref="A1:X15"/>
  <sheetViews>
    <sheetView showGridLines="0" zoomScaleNormal="100" workbookViewId="0"/>
  </sheetViews>
  <sheetFormatPr defaultColWidth="10.28515625" defaultRowHeight="15"/>
  <cols>
    <col min="1" max="1" width="3.28515625" style="177" customWidth="1"/>
    <col min="2" max="2" width="29.5703125" style="177" bestFit="1" customWidth="1" collapsed="1"/>
    <col min="3" max="3" width="0.42578125" style="177" customWidth="1"/>
    <col min="4" max="4" width="10.140625" style="177" customWidth="1"/>
    <col min="5" max="5" width="0.42578125" style="177" customWidth="1"/>
    <col min="6" max="6" width="10.140625" style="177" customWidth="1"/>
    <col min="7" max="7" width="0.42578125" style="177" customWidth="1"/>
    <col min="8" max="8" width="10.140625" style="177" customWidth="1"/>
    <col min="9" max="9" width="0.42578125" style="177" customWidth="1"/>
    <col min="10" max="10" width="10.140625" style="177" customWidth="1"/>
    <col min="11" max="11" width="0.42578125" style="177" customWidth="1"/>
    <col min="12" max="12" width="10.140625" style="177" customWidth="1"/>
    <col min="13" max="13" width="0.42578125" style="177" customWidth="1"/>
    <col min="14" max="14" width="10.140625" style="177" customWidth="1"/>
    <col min="15" max="15" width="0.42578125" style="177" customWidth="1"/>
    <col min="16" max="16" width="10.140625" style="177" customWidth="1"/>
    <col min="17" max="17" width="0.42578125" style="177" customWidth="1"/>
    <col min="18" max="18" width="10.140625" style="177" customWidth="1"/>
    <col min="19" max="19" width="0.42578125" style="177" customWidth="1"/>
    <col min="20" max="20" width="10.140625" style="177" customWidth="1"/>
    <col min="21" max="21" width="0.42578125" style="177" customWidth="1"/>
    <col min="22" max="22" width="10.140625" style="177" customWidth="1"/>
    <col min="23" max="23" width="10.28515625" style="177"/>
    <col min="24" max="24" width="10.28515625" style="177" collapsed="1"/>
    <col min="25" max="16384" width="10.28515625" style="177"/>
  </cols>
  <sheetData>
    <row r="1" spans="1:24" collapsed="1">
      <c r="A1" s="176"/>
    </row>
    <row r="2" spans="1:24" ht="42" customHeight="1" thickBot="1">
      <c r="B2" s="178" t="s">
        <v>102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</row>
    <row r="3" spans="1:24" s="179" customFormat="1" ht="31.5" customHeight="1">
      <c r="B3" s="180" t="s">
        <v>1</v>
      </c>
      <c r="C3" s="180"/>
      <c r="D3" s="8" t="s">
        <v>244</v>
      </c>
      <c r="E3" s="11"/>
      <c r="F3" s="8" t="s">
        <v>245</v>
      </c>
      <c r="G3" s="11"/>
      <c r="H3" s="8" t="s">
        <v>246</v>
      </c>
      <c r="I3" s="9"/>
      <c r="J3" s="8" t="s">
        <v>247</v>
      </c>
      <c r="K3" s="9"/>
      <c r="L3" s="10" t="s">
        <v>248</v>
      </c>
      <c r="M3" s="9"/>
      <c r="N3" s="8" t="s">
        <v>2</v>
      </c>
      <c r="O3" s="9"/>
      <c r="P3" s="8" t="s">
        <v>3</v>
      </c>
      <c r="Q3" s="9"/>
      <c r="R3" s="8" t="s">
        <v>249</v>
      </c>
      <c r="S3" s="12"/>
      <c r="T3" s="10" t="s">
        <v>250</v>
      </c>
      <c r="U3" s="9"/>
      <c r="V3" s="8" t="s">
        <v>4</v>
      </c>
    </row>
    <row r="4" spans="1:24">
      <c r="B4" s="181" t="s">
        <v>103</v>
      </c>
      <c r="C4" s="182"/>
      <c r="D4" s="86">
        <v>56.97</v>
      </c>
      <c r="E4" s="183"/>
      <c r="F4" s="86">
        <v>54.662999999999997</v>
      </c>
      <c r="G4" s="183"/>
      <c r="H4" s="86">
        <v>56</v>
      </c>
      <c r="I4" s="183"/>
      <c r="J4" s="86">
        <v>56.46</v>
      </c>
      <c r="K4" s="183"/>
      <c r="L4" s="184">
        <v>67.941999999999993</v>
      </c>
      <c r="M4" s="185"/>
      <c r="N4" s="19">
        <v>0.20336521431101651</v>
      </c>
      <c r="O4" s="16"/>
      <c r="P4" s="19">
        <v>0.19259259259259248</v>
      </c>
      <c r="Q4" s="183"/>
      <c r="R4" s="86">
        <v>203.298</v>
      </c>
      <c r="S4" s="185"/>
      <c r="T4" s="184">
        <v>235.065</v>
      </c>
      <c r="U4" s="185"/>
      <c r="V4" s="19">
        <v>0.15625830062273113</v>
      </c>
      <c r="X4" s="37"/>
    </row>
    <row r="5" spans="1:24" collapsed="1">
      <c r="B5" s="181" t="s">
        <v>104</v>
      </c>
      <c r="C5" s="182"/>
      <c r="D5" s="32">
        <v>35.776000000000003</v>
      </c>
      <c r="E5" s="183"/>
      <c r="F5" s="32">
        <v>25.207999999999998</v>
      </c>
      <c r="G5" s="183"/>
      <c r="H5" s="32">
        <v>26.948</v>
      </c>
      <c r="I5" s="183"/>
      <c r="J5" s="32">
        <v>30.292999999999999</v>
      </c>
      <c r="K5" s="183"/>
      <c r="L5" s="184">
        <v>33.506</v>
      </c>
      <c r="M5" s="185"/>
      <c r="N5" s="19">
        <v>0.10606410721948968</v>
      </c>
      <c r="O5" s="16"/>
      <c r="P5" s="19">
        <v>-6.3450357781753217E-2</v>
      </c>
      <c r="Q5" s="183"/>
      <c r="R5" s="32">
        <v>117.96</v>
      </c>
      <c r="S5" s="185"/>
      <c r="T5" s="184">
        <v>115.955</v>
      </c>
      <c r="U5" s="185"/>
      <c r="V5" s="19">
        <v>-1.6997287216005387E-2</v>
      </c>
      <c r="X5" s="37"/>
    </row>
    <row r="6" spans="1:24">
      <c r="B6" s="186" t="s">
        <v>105</v>
      </c>
      <c r="C6" s="187"/>
      <c r="D6" s="188">
        <v>92.746000000000009</v>
      </c>
      <c r="E6" s="189"/>
      <c r="F6" s="188">
        <v>79.870999999999995</v>
      </c>
      <c r="G6" s="189"/>
      <c r="H6" s="188">
        <v>82.948000000000008</v>
      </c>
      <c r="I6" s="189"/>
      <c r="J6" s="188">
        <v>86.753</v>
      </c>
      <c r="K6" s="189"/>
      <c r="L6" s="190">
        <v>101.44799999999999</v>
      </c>
      <c r="M6" s="191"/>
      <c r="N6" s="192">
        <v>0.1693889548488236</v>
      </c>
      <c r="O6" s="189"/>
      <c r="P6" s="192">
        <v>9.3826148836607323E-2</v>
      </c>
      <c r="Q6" s="189"/>
      <c r="R6" s="188">
        <v>321.25799999999998</v>
      </c>
      <c r="S6" s="191"/>
      <c r="T6" s="190">
        <v>351.02</v>
      </c>
      <c r="U6" s="191"/>
      <c r="V6" s="192">
        <v>9.2642050937252932E-2</v>
      </c>
    </row>
    <row r="7" spans="1:24" s="193" customFormat="1">
      <c r="B7" s="194" t="s">
        <v>106</v>
      </c>
      <c r="C7" s="195"/>
      <c r="D7" s="88">
        <v>0.61403187199447951</v>
      </c>
      <c r="E7" s="196"/>
      <c r="F7" s="88">
        <v>0.61700742447196111</v>
      </c>
      <c r="G7" s="196"/>
      <c r="H7" s="88">
        <v>0.6531682499879442</v>
      </c>
      <c r="I7" s="196"/>
      <c r="J7" s="88">
        <v>0.60888960612313114</v>
      </c>
      <c r="K7" s="196"/>
      <c r="L7" s="197">
        <v>0.6195883605393897</v>
      </c>
      <c r="M7" s="198"/>
      <c r="N7" s="32">
        <v>0</v>
      </c>
      <c r="O7" s="199"/>
      <c r="P7" s="32">
        <v>0</v>
      </c>
      <c r="Q7" s="196"/>
      <c r="R7" s="88">
        <v>0.59685361920948277</v>
      </c>
      <c r="S7" s="198"/>
      <c r="T7" s="197">
        <v>0.62429206313030605</v>
      </c>
      <c r="U7" s="198"/>
      <c r="V7" s="32">
        <v>0</v>
      </c>
    </row>
    <row r="8" spans="1:24">
      <c r="B8" s="194" t="s">
        <v>107</v>
      </c>
      <c r="C8" s="187"/>
      <c r="D8" s="88">
        <v>0.38596812800552038</v>
      </c>
      <c r="E8" s="189"/>
      <c r="F8" s="88">
        <v>0.382992575528039</v>
      </c>
      <c r="G8" s="189"/>
      <c r="H8" s="88">
        <v>0.34683175001205568</v>
      </c>
      <c r="I8" s="189"/>
      <c r="J8" s="88">
        <v>0.3911103938768688</v>
      </c>
      <c r="K8" s="189"/>
      <c r="L8" s="197">
        <v>0.38041163946061035</v>
      </c>
      <c r="M8" s="191"/>
      <c r="N8" s="32">
        <v>0</v>
      </c>
      <c r="O8" s="199"/>
      <c r="P8" s="32">
        <v>0</v>
      </c>
      <c r="Q8" s="189"/>
      <c r="R8" s="88">
        <v>0.40314638079051734</v>
      </c>
      <c r="S8" s="191"/>
      <c r="T8" s="197">
        <v>0.37570793686969406</v>
      </c>
      <c r="U8" s="191"/>
      <c r="V8" s="32">
        <v>0</v>
      </c>
    </row>
    <row r="9" spans="1:24">
      <c r="B9" s="181" t="s">
        <v>108</v>
      </c>
      <c r="C9" s="182"/>
      <c r="D9" s="88">
        <v>3.206393842352015E-2</v>
      </c>
      <c r="E9" s="199"/>
      <c r="F9" s="88">
        <v>2.8720420081676152E-2</v>
      </c>
      <c r="G9" s="199"/>
      <c r="H9" s="88">
        <v>2.9243741089169648E-2</v>
      </c>
      <c r="I9" s="199"/>
      <c r="J9" s="88">
        <v>3.1779390157191729E-2</v>
      </c>
      <c r="K9" s="199"/>
      <c r="L9" s="197">
        <v>3.2869000276694718E-2</v>
      </c>
      <c r="M9" s="200"/>
      <c r="N9" s="32">
        <v>0</v>
      </c>
      <c r="O9" s="199"/>
      <c r="P9" s="32">
        <v>0</v>
      </c>
      <c r="Q9" s="199"/>
      <c r="R9" s="88">
        <v>2.8849762351229859E-2</v>
      </c>
      <c r="S9" s="200"/>
      <c r="T9" s="197">
        <v>3.0700462422326134E-2</v>
      </c>
      <c r="U9" s="200"/>
      <c r="V9" s="32">
        <v>0</v>
      </c>
    </row>
    <row r="10" spans="1:24"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</row>
    <row r="12" spans="1:24" ht="8.25" customHeight="1" collapsed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5" spans="1:24" collapsed="1"/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&amp;C&amp;A&amp;R&amp;P&amp;LKION quarterly financials Q4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C86F5-9818-403E-ACD3-41B4C315DED1}">
  <sheetPr codeName="Tabelle7">
    <pageSetUpPr fitToPage="1"/>
  </sheetPr>
  <dimension ref="A1:AB63"/>
  <sheetViews>
    <sheetView showGridLines="0" zoomScaleNormal="100" zoomScaleSheetLayoutView="100" workbookViewId="0"/>
  </sheetViews>
  <sheetFormatPr defaultColWidth="10.28515625" defaultRowHeight="15"/>
  <cols>
    <col min="1" max="1" width="3.140625" customWidth="1"/>
    <col min="2" max="2" width="39.42578125" style="2" customWidth="1" collapsed="1"/>
    <col min="3" max="3" width="0.7109375" style="2" customWidth="1"/>
    <col min="4" max="4" width="9.85546875" style="2" customWidth="1"/>
    <col min="5" max="5" width="0.7109375" style="2" customWidth="1"/>
    <col min="6" max="6" width="9.85546875" style="2" customWidth="1"/>
    <col min="7" max="7" width="0.7109375" style="2" customWidth="1"/>
    <col min="8" max="8" width="9.85546875" style="2" customWidth="1"/>
    <col min="9" max="9" width="0.7109375" style="2" customWidth="1"/>
    <col min="10" max="10" width="9.85546875" style="2" customWidth="1"/>
    <col min="11" max="11" width="0.7109375" style="2" customWidth="1"/>
    <col min="12" max="12" width="9.85546875" style="2" customWidth="1"/>
    <col min="13" max="13" width="0.7109375" style="2" customWidth="1"/>
    <col min="14" max="14" width="9.85546875" customWidth="1"/>
    <col min="15" max="15" width="0.7109375" style="2" customWidth="1"/>
    <col min="16" max="16" width="9.85546875" style="2" customWidth="1"/>
    <col min="17" max="17" width="0.7109375" style="2" customWidth="1"/>
    <col min="18" max="18" width="9.85546875" style="2" customWidth="1"/>
    <col min="19" max="16384" width="10.28515625" style="2"/>
  </cols>
  <sheetData>
    <row r="1" spans="2:28" collapsed="1"/>
    <row r="2" spans="2:28" ht="42" customHeight="1" thickBot="1">
      <c r="B2" s="202" t="s">
        <v>109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O2" s="203"/>
      <c r="Q2" s="203"/>
    </row>
    <row r="3" spans="2:28" ht="26.45" customHeight="1">
      <c r="B3" s="84" t="s">
        <v>1</v>
      </c>
      <c r="C3" s="204"/>
      <c r="D3" s="205" t="s">
        <v>261</v>
      </c>
      <c r="E3" s="11"/>
      <c r="F3" s="205" t="s">
        <v>262</v>
      </c>
      <c r="G3" s="11"/>
      <c r="H3" s="205" t="s">
        <v>263</v>
      </c>
      <c r="I3" s="9"/>
      <c r="J3" s="205" t="s">
        <v>264</v>
      </c>
      <c r="K3" s="9"/>
      <c r="L3" s="206" t="s">
        <v>265</v>
      </c>
      <c r="M3" s="85"/>
      <c r="N3" s="207" t="s">
        <v>110</v>
      </c>
      <c r="O3" s="85"/>
      <c r="P3" s="8" t="s">
        <v>2</v>
      </c>
      <c r="Q3" s="85"/>
      <c r="R3" s="8" t="s">
        <v>3</v>
      </c>
    </row>
    <row r="4" spans="2:28">
      <c r="B4" s="208" t="s">
        <v>111</v>
      </c>
      <c r="C4" s="16"/>
      <c r="D4" s="86">
        <v>3619.431</v>
      </c>
      <c r="E4" s="85"/>
      <c r="F4" s="86">
        <v>3597.1950000000002</v>
      </c>
      <c r="G4" s="85"/>
      <c r="H4" s="86">
        <v>3573.6030000000001</v>
      </c>
      <c r="I4" s="85"/>
      <c r="J4" s="86">
        <v>3624.393</v>
      </c>
      <c r="K4" s="85"/>
      <c r="L4" s="17">
        <v>3558.0309999999999</v>
      </c>
      <c r="M4" s="85"/>
      <c r="N4" s="88">
        <v>0.20462089536101785</v>
      </c>
      <c r="O4" s="85"/>
      <c r="P4" s="52">
        <v>-66.36200000000008</v>
      </c>
      <c r="Q4" s="209"/>
      <c r="R4" s="52">
        <v>-61.400000000000091</v>
      </c>
      <c r="S4" s="41"/>
    </row>
    <row r="5" spans="2:28" collapsed="1">
      <c r="B5" s="208" t="s">
        <v>112</v>
      </c>
      <c r="C5" s="16"/>
      <c r="D5" s="86">
        <v>2162.1190000000001</v>
      </c>
      <c r="E5" s="85"/>
      <c r="F5" s="86">
        <v>2138.125</v>
      </c>
      <c r="G5" s="85"/>
      <c r="H5" s="86">
        <v>2119.35</v>
      </c>
      <c r="I5" s="85"/>
      <c r="J5" s="86">
        <v>2133.2710000000002</v>
      </c>
      <c r="K5" s="85"/>
      <c r="L5" s="210">
        <v>2106.9319999999998</v>
      </c>
      <c r="M5" s="85"/>
      <c r="N5" s="88">
        <v>0.12116879035196153</v>
      </c>
      <c r="O5" s="85"/>
      <c r="P5" s="52">
        <v>-26.339000000000397</v>
      </c>
      <c r="Q5" s="209"/>
      <c r="R5" s="52">
        <v>-55.187000000000353</v>
      </c>
    </row>
    <row r="6" spans="2:28">
      <c r="B6" s="208" t="s">
        <v>113</v>
      </c>
      <c r="C6" s="211"/>
      <c r="D6" s="212">
        <v>1367.7149999999999</v>
      </c>
      <c r="E6" s="85"/>
      <c r="F6" s="212">
        <v>1371.057</v>
      </c>
      <c r="G6" s="85"/>
      <c r="H6" s="212">
        <v>1402.6479999999999</v>
      </c>
      <c r="I6" s="85"/>
      <c r="J6" s="212">
        <v>1423.1179999999999</v>
      </c>
      <c r="K6" s="85"/>
      <c r="L6" s="210">
        <v>1454.8620000000001</v>
      </c>
      <c r="M6" s="85"/>
      <c r="N6" s="88">
        <v>8.3668513587071378E-2</v>
      </c>
      <c r="O6" s="85"/>
      <c r="P6" s="52">
        <v>31.744000000000142</v>
      </c>
      <c r="Q6" s="209"/>
      <c r="R6" s="52">
        <v>87.147000000000162</v>
      </c>
    </row>
    <row r="7" spans="2:28">
      <c r="B7" s="208" t="s">
        <v>114</v>
      </c>
      <c r="C7" s="16"/>
      <c r="D7" s="86">
        <v>602.12099999999998</v>
      </c>
      <c r="E7" s="85"/>
      <c r="F7" s="86">
        <v>615.02099999999996</v>
      </c>
      <c r="G7" s="85"/>
      <c r="H7" s="86">
        <v>665.44</v>
      </c>
      <c r="I7" s="85"/>
      <c r="J7" s="86">
        <v>693.99800000000005</v>
      </c>
      <c r="K7" s="85"/>
      <c r="L7" s="210">
        <v>737.81200000000001</v>
      </c>
      <c r="M7" s="85"/>
      <c r="N7" s="88">
        <v>4.243126382206993E-2</v>
      </c>
      <c r="O7" s="85"/>
      <c r="P7" s="52">
        <v>43.813999999999965</v>
      </c>
      <c r="Q7" s="209"/>
      <c r="R7" s="52">
        <v>135.69100000000003</v>
      </c>
    </row>
    <row r="8" spans="2:28" collapsed="1">
      <c r="B8" s="208" t="s">
        <v>115</v>
      </c>
      <c r="C8" s="16"/>
      <c r="D8" s="86">
        <v>1585.181</v>
      </c>
      <c r="E8" s="85"/>
      <c r="F8" s="86">
        <v>1594.2060000000001</v>
      </c>
      <c r="G8" s="85"/>
      <c r="H8" s="86">
        <v>1605.3040000000001</v>
      </c>
      <c r="I8" s="85"/>
      <c r="J8" s="86">
        <v>1675.71</v>
      </c>
      <c r="K8" s="85"/>
      <c r="L8" s="210">
        <v>1749.9080000000001</v>
      </c>
      <c r="M8" s="85"/>
      <c r="N8" s="88">
        <v>0.10063648736039907</v>
      </c>
      <c r="O8" s="85"/>
      <c r="P8" s="52">
        <v>74.198000000000093</v>
      </c>
      <c r="Q8" s="209"/>
      <c r="R8" s="52">
        <v>164.72700000000009</v>
      </c>
    </row>
    <row r="9" spans="2:28">
      <c r="B9" s="208" t="s">
        <v>116</v>
      </c>
      <c r="C9" s="16"/>
      <c r="D9" s="86">
        <v>94.665999999999997</v>
      </c>
      <c r="E9" s="85"/>
      <c r="F9" s="86">
        <v>95.432000000000002</v>
      </c>
      <c r="G9" s="85"/>
      <c r="H9" s="86">
        <v>95.989000000000004</v>
      </c>
      <c r="I9" s="85"/>
      <c r="J9" s="86">
        <v>104.672</v>
      </c>
      <c r="K9" s="85"/>
      <c r="L9" s="210">
        <v>103.584</v>
      </c>
      <c r="M9" s="85"/>
      <c r="N9" s="88">
        <v>5.9570731185522759E-3</v>
      </c>
      <c r="O9" s="85"/>
      <c r="P9" s="52">
        <v>-1.0879999999999939</v>
      </c>
      <c r="Q9" s="209"/>
      <c r="R9" s="52">
        <v>8.9180000000000064</v>
      </c>
    </row>
    <row r="10" spans="2:28" collapsed="1">
      <c r="B10" s="208" t="s">
        <v>117</v>
      </c>
      <c r="C10" s="16"/>
      <c r="D10" s="86">
        <v>1890.2689999999998</v>
      </c>
      <c r="E10" s="85"/>
      <c r="F10" s="86">
        <v>1963.5260000000001</v>
      </c>
      <c r="G10" s="85"/>
      <c r="H10" s="86">
        <v>2045.837</v>
      </c>
      <c r="I10" s="85"/>
      <c r="J10" s="86">
        <v>2132.9389999999999</v>
      </c>
      <c r="K10" s="85"/>
      <c r="L10" s="210">
        <v>2314.3620000000001</v>
      </c>
      <c r="M10" s="85"/>
      <c r="N10" s="88">
        <v>0.13309800410100867</v>
      </c>
      <c r="O10" s="85"/>
      <c r="P10" s="52">
        <v>181.42300000000023</v>
      </c>
      <c r="Q10" s="209"/>
      <c r="R10" s="52">
        <v>424.0930000000003</v>
      </c>
    </row>
    <row r="11" spans="2:28" s="29" customFormat="1">
      <c r="B11" s="213" t="s">
        <v>118</v>
      </c>
      <c r="C11" s="25"/>
      <c r="D11" s="214">
        <v>519.78499999999997</v>
      </c>
      <c r="E11" s="215"/>
      <c r="F11" s="214">
        <v>538.94299999999998</v>
      </c>
      <c r="G11" s="215"/>
      <c r="H11" s="214">
        <v>560.56600000000003</v>
      </c>
      <c r="I11" s="215"/>
      <c r="J11" s="214">
        <v>581.50199999999995</v>
      </c>
      <c r="K11" s="215"/>
      <c r="L11" s="216">
        <v>612.50800000000004</v>
      </c>
      <c r="M11" s="215"/>
      <c r="N11" s="88">
        <v>3.5225082461559871E-2</v>
      </c>
      <c r="O11" s="215"/>
      <c r="P11" s="52">
        <v>31.006000000000085</v>
      </c>
      <c r="Q11" s="209"/>
      <c r="R11" s="52">
        <v>92.72300000000007</v>
      </c>
    </row>
    <row r="12" spans="2:28">
      <c r="B12" s="208" t="s">
        <v>119</v>
      </c>
      <c r="C12" s="16"/>
      <c r="D12" s="86">
        <v>1804.5709999999999</v>
      </c>
      <c r="E12" s="85"/>
      <c r="F12" s="86">
        <v>1948.567</v>
      </c>
      <c r="G12" s="85"/>
      <c r="H12" s="86">
        <v>1946.7449999999999</v>
      </c>
      <c r="I12" s="85"/>
      <c r="J12" s="86">
        <v>1991.8989999999999</v>
      </c>
      <c r="K12" s="85"/>
      <c r="L12" s="210">
        <v>1817.143</v>
      </c>
      <c r="M12" s="85"/>
      <c r="N12" s="88">
        <v>0.10450314448047419</v>
      </c>
      <c r="O12" s="85"/>
      <c r="P12" s="52">
        <v>-174.75599999999986</v>
      </c>
      <c r="Q12" s="209"/>
      <c r="R12" s="52">
        <v>12.572000000000116</v>
      </c>
    </row>
    <row r="13" spans="2:28">
      <c r="B13" s="217" t="s">
        <v>120</v>
      </c>
      <c r="C13" s="211"/>
      <c r="D13" s="212">
        <v>528.78899999999999</v>
      </c>
      <c r="E13" s="218"/>
      <c r="F13" s="212">
        <v>597.61800000000005</v>
      </c>
      <c r="G13" s="218"/>
      <c r="H13" s="212">
        <v>480.09199999999998</v>
      </c>
      <c r="I13" s="218"/>
      <c r="J13" s="212">
        <v>463.971</v>
      </c>
      <c r="K13" s="218"/>
      <c r="L13" s="210">
        <v>403.28199999999998</v>
      </c>
      <c r="M13" s="218"/>
      <c r="N13" s="88">
        <v>2.3192581493242187E-2</v>
      </c>
      <c r="O13" s="218"/>
      <c r="P13" s="52">
        <v>-60.689000000000021</v>
      </c>
      <c r="Q13" s="209"/>
      <c r="R13" s="52">
        <v>-125.50700000000001</v>
      </c>
    </row>
    <row r="14" spans="2:28">
      <c r="B14" s="217" t="s">
        <v>121</v>
      </c>
      <c r="C14" s="211"/>
      <c r="D14" s="212">
        <v>1667.309</v>
      </c>
      <c r="E14" s="218"/>
      <c r="F14" s="212">
        <v>1698.4849999999999</v>
      </c>
      <c r="G14" s="218"/>
      <c r="H14" s="212">
        <v>1828.4590000000001</v>
      </c>
      <c r="I14" s="218"/>
      <c r="J14" s="212">
        <v>1818.643</v>
      </c>
      <c r="K14" s="218"/>
      <c r="L14" s="210">
        <v>1755.8030000000001</v>
      </c>
      <c r="M14" s="218"/>
      <c r="N14" s="88">
        <v>0.10097550637910722</v>
      </c>
      <c r="O14" s="218"/>
      <c r="P14" s="52">
        <v>-62.839999999999918</v>
      </c>
      <c r="Q14" s="209"/>
      <c r="R14" s="52">
        <v>88.494000000000142</v>
      </c>
    </row>
    <row r="15" spans="2:28">
      <c r="B15" s="208" t="s">
        <v>122</v>
      </c>
      <c r="C15" s="16"/>
      <c r="D15" s="86">
        <v>103.218</v>
      </c>
      <c r="E15" s="85"/>
      <c r="F15" s="86">
        <v>92.867000000000004</v>
      </c>
      <c r="G15" s="85"/>
      <c r="H15" s="86">
        <v>82.57</v>
      </c>
      <c r="I15" s="85"/>
      <c r="J15" s="86">
        <v>62.914999999999999</v>
      </c>
      <c r="K15" s="85"/>
      <c r="L15" s="210">
        <v>41.459000000000003</v>
      </c>
      <c r="M15" s="85"/>
      <c r="N15" s="88">
        <v>2.3842899909451154E-3</v>
      </c>
      <c r="O15" s="85"/>
      <c r="P15" s="52">
        <v>-21.455999999999996</v>
      </c>
      <c r="Q15" s="209"/>
      <c r="R15" s="52">
        <v>-61.759</v>
      </c>
      <c r="T15" s="41"/>
      <c r="V15" s="41"/>
      <c r="X15" s="41"/>
      <c r="Z15" s="41"/>
      <c r="AB15" s="41"/>
    </row>
    <row r="16" spans="2:28" collapsed="1">
      <c r="B16" s="208" t="s">
        <v>123</v>
      </c>
      <c r="C16" s="16"/>
      <c r="D16" s="86">
        <v>259.30100000000004</v>
      </c>
      <c r="E16" s="85"/>
      <c r="F16" s="86">
        <v>243.25400000000002</v>
      </c>
      <c r="G16" s="85"/>
      <c r="H16" s="86">
        <v>266.16500000000008</v>
      </c>
      <c r="I16" s="85"/>
      <c r="J16" s="86">
        <v>249.64799999999997</v>
      </c>
      <c r="K16" s="85"/>
      <c r="L16" s="210">
        <v>253.04</v>
      </c>
      <c r="M16" s="85"/>
      <c r="N16" s="88">
        <v>1.4552226037983354E-2</v>
      </c>
      <c r="O16" s="85"/>
      <c r="P16" s="52">
        <v>3.3920000000000243</v>
      </c>
      <c r="Q16" s="209"/>
      <c r="R16" s="52">
        <v>-6.2610000000000525</v>
      </c>
    </row>
    <row r="17" spans="2:18" s="29" customFormat="1">
      <c r="B17" s="213" t="s">
        <v>124</v>
      </c>
      <c r="C17" s="25"/>
      <c r="D17" s="214">
        <v>80.3</v>
      </c>
      <c r="E17" s="215"/>
      <c r="F17" s="214">
        <v>75.631999999999991</v>
      </c>
      <c r="G17" s="215"/>
      <c r="H17" s="214">
        <v>81.91100000000003</v>
      </c>
      <c r="I17" s="215"/>
      <c r="J17" s="214">
        <v>69.957999999999956</v>
      </c>
      <c r="K17" s="215"/>
      <c r="L17" s="216">
        <v>65.509999999999991</v>
      </c>
      <c r="M17" s="215"/>
      <c r="N17" s="88">
        <v>3.7674530815218522E-3</v>
      </c>
      <c r="O17" s="215"/>
      <c r="P17" s="52">
        <v>-4.4479999999999649</v>
      </c>
      <c r="Q17" s="209"/>
      <c r="R17" s="52">
        <v>-14.790000000000006</v>
      </c>
    </row>
    <row r="18" spans="2:18" collapsed="1">
      <c r="B18" s="208" t="s">
        <v>125</v>
      </c>
      <c r="C18" s="16"/>
      <c r="D18" s="86">
        <v>268.36700000000002</v>
      </c>
      <c r="E18" s="85"/>
      <c r="F18" s="86">
        <v>322.15899999999999</v>
      </c>
      <c r="G18" s="85"/>
      <c r="H18" s="86">
        <v>347.55799999999999</v>
      </c>
      <c r="I18" s="85"/>
      <c r="J18" s="86">
        <v>316.92599999999999</v>
      </c>
      <c r="K18" s="85"/>
      <c r="L18" s="210">
        <v>281.90600000000001</v>
      </c>
      <c r="M18" s="85"/>
      <c r="N18" s="88">
        <v>1.6212297792695764E-2</v>
      </c>
      <c r="O18" s="85"/>
      <c r="P18" s="52">
        <v>-35.019999999999982</v>
      </c>
      <c r="Q18" s="209"/>
      <c r="R18" s="52">
        <v>13.538999999999987</v>
      </c>
    </row>
    <row r="19" spans="2:18" s="29" customFormat="1">
      <c r="B19" s="213" t="s">
        <v>126</v>
      </c>
      <c r="C19" s="25"/>
      <c r="D19" s="214">
        <v>137.268</v>
      </c>
      <c r="E19" s="215"/>
      <c r="F19" s="214">
        <v>191.54699999999997</v>
      </c>
      <c r="G19" s="215"/>
      <c r="H19" s="214">
        <v>215.41300000000001</v>
      </c>
      <c r="I19" s="215"/>
      <c r="J19" s="214">
        <v>190.23099999999999</v>
      </c>
      <c r="K19" s="215"/>
      <c r="L19" s="216">
        <v>160.59900000000002</v>
      </c>
      <c r="M19" s="215"/>
      <c r="N19" s="88">
        <v>9.2359822536914691E-3</v>
      </c>
      <c r="O19" s="215"/>
      <c r="P19" s="52">
        <v>-29.631999999999977</v>
      </c>
      <c r="Q19" s="209"/>
      <c r="R19" s="52">
        <v>23.331000000000017</v>
      </c>
    </row>
    <row r="20" spans="2:18">
      <c r="B20" s="208" t="s">
        <v>127</v>
      </c>
      <c r="C20" s="16"/>
      <c r="D20" s="86">
        <v>318.06799999999998</v>
      </c>
      <c r="E20" s="85"/>
      <c r="F20" s="86">
        <v>352.69799999999998</v>
      </c>
      <c r="G20" s="85"/>
      <c r="H20" s="86">
        <v>240.20500000000001</v>
      </c>
      <c r="I20" s="85"/>
      <c r="J20" s="86">
        <v>298.76400000000001</v>
      </c>
      <c r="K20" s="85"/>
      <c r="L20" s="210">
        <v>311.798</v>
      </c>
      <c r="M20" s="85"/>
      <c r="N20" s="88">
        <v>1.7931374384252033E-2</v>
      </c>
      <c r="O20" s="85"/>
      <c r="P20" s="52">
        <v>13.033999999999992</v>
      </c>
      <c r="Q20" s="209"/>
      <c r="R20" s="52">
        <v>-6.2699999999999818</v>
      </c>
    </row>
    <row r="21" spans="2:18">
      <c r="B21" s="208" t="s">
        <v>73</v>
      </c>
      <c r="C21" s="16"/>
      <c r="D21" s="86">
        <v>300.81099999999998</v>
      </c>
      <c r="E21" s="85"/>
      <c r="F21" s="86">
        <v>309.66000000000003</v>
      </c>
      <c r="G21" s="85"/>
      <c r="H21" s="86">
        <v>361.74799999999999</v>
      </c>
      <c r="I21" s="85"/>
      <c r="J21" s="86">
        <v>362.84199999999998</v>
      </c>
      <c r="K21" s="85"/>
      <c r="L21" s="210">
        <v>443.23599999999999</v>
      </c>
      <c r="M21" s="85"/>
      <c r="N21" s="88">
        <v>2.5490319554898791E-2</v>
      </c>
      <c r="O21" s="85"/>
      <c r="P21" s="52">
        <v>80.394000000000005</v>
      </c>
      <c r="Q21" s="209"/>
      <c r="R21" s="52">
        <v>142.42500000000001</v>
      </c>
    </row>
    <row r="22" spans="2:18">
      <c r="B22" s="217" t="s">
        <v>128</v>
      </c>
      <c r="C22" s="16"/>
      <c r="D22" s="219">
        <v>27.422000000000001</v>
      </c>
      <c r="E22" s="218"/>
      <c r="F22" s="219">
        <v>24.617999999999999</v>
      </c>
      <c r="G22" s="218"/>
      <c r="H22" s="219">
        <v>22.873999999999999</v>
      </c>
      <c r="I22" s="218"/>
      <c r="J22" s="219">
        <v>21.324999999999999</v>
      </c>
      <c r="K22" s="218"/>
      <c r="L22" s="210">
        <v>55.247</v>
      </c>
      <c r="M22" s="218"/>
      <c r="N22" s="88">
        <v>3.1772321843205279E-3</v>
      </c>
      <c r="O22" s="218"/>
      <c r="P22" s="52">
        <v>33.921999999999997</v>
      </c>
      <c r="Q22" s="209"/>
      <c r="R22" s="52">
        <v>27.824999999999999</v>
      </c>
    </row>
    <row r="23" spans="2:18">
      <c r="B23" s="220" t="s">
        <v>22</v>
      </c>
      <c r="C23" s="221"/>
      <c r="D23" s="162">
        <v>16599.358</v>
      </c>
      <c r="E23" s="101"/>
      <c r="F23" s="162">
        <v>16964.488000000001</v>
      </c>
      <c r="G23" s="101"/>
      <c r="H23" s="162">
        <v>17084.587</v>
      </c>
      <c r="I23" s="101"/>
      <c r="J23" s="162">
        <v>17375.034000000003</v>
      </c>
      <c r="K23" s="101"/>
      <c r="L23" s="163">
        <v>17388.405000000002</v>
      </c>
      <c r="M23" s="101"/>
      <c r="N23" s="222">
        <v>1</v>
      </c>
      <c r="O23" s="101"/>
      <c r="P23" s="223">
        <v>13.370999999999185</v>
      </c>
      <c r="Q23" s="224"/>
      <c r="R23" s="223">
        <v>789.0470000000023</v>
      </c>
    </row>
    <row r="24" spans="2:18">
      <c r="B24" s="225"/>
      <c r="C24" s="117"/>
      <c r="D24" s="225"/>
      <c r="E24" s="117"/>
      <c r="F24" s="225"/>
      <c r="G24" s="117"/>
      <c r="H24" s="225"/>
      <c r="I24" s="117"/>
      <c r="J24" s="225"/>
      <c r="K24" s="117"/>
      <c r="L24" s="225"/>
      <c r="M24" s="117"/>
      <c r="N24" s="225"/>
      <c r="O24" s="117"/>
      <c r="P24" s="225"/>
      <c r="Q24" s="117"/>
      <c r="R24" s="225"/>
    </row>
    <row r="26" spans="2:18" ht="8.25" customHeight="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ht="15" customHeight="1">
      <c r="F27" s="41"/>
      <c r="L27" s="41"/>
      <c r="N27" s="2"/>
    </row>
    <row r="28" spans="2:18" ht="15" customHeight="1">
      <c r="N28" s="2"/>
    </row>
    <row r="29" spans="2:18" ht="42" customHeight="1" thickBot="1">
      <c r="B29" s="202" t="s">
        <v>129</v>
      </c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O29" s="203"/>
      <c r="Q29" s="203"/>
    </row>
    <row r="30" spans="2:18" ht="26.45" customHeight="1">
      <c r="B30" s="84" t="s">
        <v>1</v>
      </c>
      <c r="C30" s="204"/>
      <c r="D30" s="205" t="s">
        <v>261</v>
      </c>
      <c r="E30" s="85"/>
      <c r="F30" s="205" t="s">
        <v>262</v>
      </c>
      <c r="G30" s="85"/>
      <c r="H30" s="205" t="s">
        <v>263</v>
      </c>
      <c r="I30" s="85"/>
      <c r="J30" s="205" t="s">
        <v>264</v>
      </c>
      <c r="K30" s="85"/>
      <c r="L30" s="226" t="s">
        <v>265</v>
      </c>
      <c r="M30" s="85"/>
      <c r="N30" s="207" t="s">
        <v>110</v>
      </c>
      <c r="O30" s="85"/>
      <c r="P30" s="8" t="s">
        <v>2</v>
      </c>
      <c r="Q30" s="85"/>
      <c r="R30" s="8" t="s">
        <v>3</v>
      </c>
    </row>
    <row r="31" spans="2:18">
      <c r="B31" s="208" t="s">
        <v>130</v>
      </c>
      <c r="C31" s="16"/>
      <c r="D31" s="86">
        <v>131.125</v>
      </c>
      <c r="E31" s="85"/>
      <c r="F31" s="86">
        <v>131.125</v>
      </c>
      <c r="G31" s="85"/>
      <c r="H31" s="86">
        <v>131.125</v>
      </c>
      <c r="I31" s="85"/>
      <c r="J31" s="86">
        <v>131.125</v>
      </c>
      <c r="K31" s="85"/>
      <c r="L31" s="210">
        <v>131.125</v>
      </c>
      <c r="M31" s="85"/>
      <c r="N31" s="88">
        <v>7.5409446697382544E-3</v>
      </c>
      <c r="O31" s="85"/>
      <c r="P31" s="52">
        <v>0</v>
      </c>
      <c r="Q31" s="209"/>
      <c r="R31" s="52">
        <v>0</v>
      </c>
    </row>
    <row r="32" spans="2:18">
      <c r="B32" s="208" t="s">
        <v>131</v>
      </c>
      <c r="C32" s="16"/>
      <c r="D32" s="86">
        <v>3826.723</v>
      </c>
      <c r="E32" s="85"/>
      <c r="F32" s="86">
        <v>3826.723</v>
      </c>
      <c r="G32" s="85"/>
      <c r="H32" s="86">
        <v>3826.723</v>
      </c>
      <c r="I32" s="85"/>
      <c r="J32" s="86">
        <v>3826.723</v>
      </c>
      <c r="K32" s="85"/>
      <c r="L32" s="210">
        <v>3826.723</v>
      </c>
      <c r="M32" s="85"/>
      <c r="N32" s="88">
        <v>0.22007326146360176</v>
      </c>
      <c r="O32" s="85"/>
      <c r="P32" s="52">
        <v>0</v>
      </c>
      <c r="Q32" s="209"/>
      <c r="R32" s="52">
        <v>0</v>
      </c>
    </row>
    <row r="33" spans="2:19" collapsed="1">
      <c r="B33" s="208" t="s">
        <v>132</v>
      </c>
      <c r="C33" s="211"/>
      <c r="D33" s="212">
        <v>1600.5230000000001</v>
      </c>
      <c r="E33" s="85"/>
      <c r="F33" s="212">
        <v>1672.6860000000006</v>
      </c>
      <c r="G33" s="85"/>
      <c r="H33" s="212">
        <v>1718.88</v>
      </c>
      <c r="I33" s="85"/>
      <c r="J33" s="212">
        <v>1798.741</v>
      </c>
      <c r="K33" s="85"/>
      <c r="L33" s="227">
        <v>1867.2979999999998</v>
      </c>
      <c r="M33" s="85"/>
      <c r="N33" s="88">
        <v>0.10738753784490296</v>
      </c>
      <c r="O33" s="85"/>
      <c r="P33" s="52">
        <v>68.556999999999789</v>
      </c>
      <c r="Q33" s="209"/>
      <c r="R33" s="52">
        <v>266.77499999999964</v>
      </c>
    </row>
    <row r="34" spans="2:19">
      <c r="B34" s="208" t="s">
        <v>133</v>
      </c>
      <c r="C34" s="16"/>
      <c r="D34" s="86">
        <v>50.332000000000001</v>
      </c>
      <c r="E34" s="85"/>
      <c r="F34" s="86">
        <v>21.292999999999999</v>
      </c>
      <c r="G34" s="85"/>
      <c r="H34" s="86">
        <v>-14.349</v>
      </c>
      <c r="I34" s="85"/>
      <c r="J34" s="86">
        <v>86.956000000000003</v>
      </c>
      <c r="K34" s="85"/>
      <c r="L34" s="210">
        <v>-58.338999999999999</v>
      </c>
      <c r="M34" s="85"/>
      <c r="N34" s="88">
        <v>-3.3550518290780553E-3</v>
      </c>
      <c r="O34" s="85"/>
      <c r="P34" s="52">
        <v>-145.29500000000002</v>
      </c>
      <c r="Q34" s="209"/>
      <c r="R34" s="52">
        <v>-108.67099999999999</v>
      </c>
    </row>
    <row r="35" spans="2:19">
      <c r="B35" s="208" t="s">
        <v>134</v>
      </c>
      <c r="C35" s="16"/>
      <c r="D35" s="86">
        <v>-0.92600000000000005</v>
      </c>
      <c r="E35" s="85"/>
      <c r="F35" s="86">
        <v>0.44900000000000001</v>
      </c>
      <c r="G35" s="85"/>
      <c r="H35" s="86">
        <v>1.887</v>
      </c>
      <c r="I35" s="85"/>
      <c r="J35" s="86">
        <v>2.58</v>
      </c>
      <c r="K35" s="85"/>
      <c r="L35" s="210">
        <v>5.8860000000000001</v>
      </c>
      <c r="M35" s="85"/>
      <c r="N35" s="88">
        <v>3.3850143242005235E-4</v>
      </c>
      <c r="O35" s="85"/>
      <c r="P35" s="52">
        <v>3.306</v>
      </c>
      <c r="Q35" s="209"/>
      <c r="R35" s="52">
        <v>6.8120000000000003</v>
      </c>
    </row>
    <row r="36" spans="2:19">
      <c r="B36" s="228" t="s">
        <v>23</v>
      </c>
      <c r="C36" s="221"/>
      <c r="D36" s="162">
        <v>5607.777</v>
      </c>
      <c r="E36" s="90"/>
      <c r="F36" s="162">
        <v>5652.2759999999998</v>
      </c>
      <c r="G36" s="90"/>
      <c r="H36" s="162">
        <v>5664.2659999999996</v>
      </c>
      <c r="I36" s="90"/>
      <c r="J36" s="162">
        <v>5846.125</v>
      </c>
      <c r="K36" s="90"/>
      <c r="L36" s="163">
        <v>5772.6930000000002</v>
      </c>
      <c r="M36" s="90"/>
      <c r="N36" s="222">
        <v>0.33198519358158501</v>
      </c>
      <c r="O36" s="90"/>
      <c r="P36" s="223">
        <v>-73.431999999999789</v>
      </c>
      <c r="Q36" s="224"/>
      <c r="R36" s="223">
        <v>164.91600000000017</v>
      </c>
    </row>
    <row r="37" spans="2:19">
      <c r="B37" s="208"/>
      <c r="C37" s="16"/>
      <c r="D37" s="86"/>
      <c r="E37" s="85"/>
      <c r="F37" s="86"/>
      <c r="G37" s="85"/>
      <c r="H37" s="86"/>
      <c r="I37" s="85"/>
      <c r="J37" s="86"/>
      <c r="K37" s="85"/>
      <c r="L37" s="210"/>
      <c r="M37" s="85"/>
      <c r="O37" s="85"/>
      <c r="P37"/>
      <c r="Q37" s="85"/>
      <c r="R37"/>
    </row>
    <row r="38" spans="2:19">
      <c r="B38" s="208" t="s">
        <v>135</v>
      </c>
      <c r="C38" s="16"/>
      <c r="D38" s="86">
        <v>712.846</v>
      </c>
      <c r="E38" s="85"/>
      <c r="F38" s="86">
        <v>731.24699999999996</v>
      </c>
      <c r="G38" s="85"/>
      <c r="H38" s="86">
        <v>737.82500000000005</v>
      </c>
      <c r="I38" s="85"/>
      <c r="J38" s="86">
        <v>673.02300000000002</v>
      </c>
      <c r="K38" s="85"/>
      <c r="L38" s="210">
        <v>775.69100000000003</v>
      </c>
      <c r="M38" s="85"/>
      <c r="N38" s="88">
        <v>4.4609669489524779E-2</v>
      </c>
      <c r="O38" s="85"/>
      <c r="P38" s="86">
        <v>102.66800000000001</v>
      </c>
      <c r="Q38" s="209"/>
      <c r="R38" s="86">
        <v>62.845000000000027</v>
      </c>
      <c r="S38" s="41"/>
    </row>
    <row r="39" spans="2:19" collapsed="1">
      <c r="B39" s="208" t="s">
        <v>136</v>
      </c>
      <c r="C39" s="16"/>
      <c r="D39" s="86">
        <v>1988.587</v>
      </c>
      <c r="E39" s="85"/>
      <c r="F39" s="86">
        <v>1966.432</v>
      </c>
      <c r="G39" s="85"/>
      <c r="H39" s="86">
        <v>1809.6990000000001</v>
      </c>
      <c r="I39" s="85"/>
      <c r="J39" s="86">
        <v>1833.9989999999998</v>
      </c>
      <c r="K39" s="85"/>
      <c r="L39" s="210">
        <v>1522.3579999999999</v>
      </c>
      <c r="M39" s="85"/>
      <c r="N39" s="88">
        <v>8.7550180709501532E-2</v>
      </c>
      <c r="O39" s="85"/>
      <c r="P39" s="52">
        <v>-311.64099999999985</v>
      </c>
      <c r="Q39" s="209"/>
      <c r="R39" s="52">
        <v>-466.22900000000004</v>
      </c>
    </row>
    <row r="40" spans="2:19" s="29" customFormat="1">
      <c r="B40" s="213" t="s">
        <v>137</v>
      </c>
      <c r="C40" s="25"/>
      <c r="D40" s="214">
        <v>626.73900000000003</v>
      </c>
      <c r="E40" s="215"/>
      <c r="F40" s="214">
        <v>803.68200000000002</v>
      </c>
      <c r="G40" s="215"/>
      <c r="H40" s="214">
        <v>712.30799999999999</v>
      </c>
      <c r="I40" s="215"/>
      <c r="J40" s="214">
        <v>738.48500000000001</v>
      </c>
      <c r="K40" s="215"/>
      <c r="L40" s="216">
        <v>236.78899999999999</v>
      </c>
      <c r="M40" s="215"/>
      <c r="N40" s="229">
        <v>1.3617637730430135E-2</v>
      </c>
      <c r="O40" s="215"/>
      <c r="P40" s="52">
        <v>-501.69600000000003</v>
      </c>
      <c r="Q40" s="209"/>
      <c r="R40" s="52">
        <v>-389.95000000000005</v>
      </c>
      <c r="S40" s="2"/>
    </row>
    <row r="41" spans="2:19" collapsed="1">
      <c r="B41" s="208" t="s">
        <v>138</v>
      </c>
      <c r="C41" s="16"/>
      <c r="D41" s="86">
        <v>3214.6280000000002</v>
      </c>
      <c r="E41" s="85"/>
      <c r="F41" s="86">
        <v>3288.5540000000005</v>
      </c>
      <c r="G41" s="85"/>
      <c r="H41" s="86">
        <v>3406.3019999999997</v>
      </c>
      <c r="I41" s="85"/>
      <c r="J41" s="86">
        <v>3521.9089999999997</v>
      </c>
      <c r="K41" s="85"/>
      <c r="L41" s="210">
        <v>3756.2069999999999</v>
      </c>
      <c r="M41" s="85"/>
      <c r="N41" s="88">
        <v>0.21601791538671891</v>
      </c>
      <c r="O41" s="85"/>
      <c r="P41" s="52">
        <v>234.29800000000023</v>
      </c>
      <c r="Q41" s="209"/>
      <c r="R41" s="52">
        <v>541.57899999999972</v>
      </c>
    </row>
    <row r="42" spans="2:19" s="29" customFormat="1">
      <c r="B42" s="213" t="s">
        <v>139</v>
      </c>
      <c r="C42" s="25"/>
      <c r="D42" s="214">
        <v>900.38499999999999</v>
      </c>
      <c r="E42" s="215"/>
      <c r="F42" s="214">
        <v>930.452</v>
      </c>
      <c r="G42" s="215"/>
      <c r="H42" s="214">
        <v>966.93900000000008</v>
      </c>
      <c r="I42" s="215"/>
      <c r="J42" s="214">
        <v>1006.854</v>
      </c>
      <c r="K42" s="215"/>
      <c r="L42" s="216">
        <v>1040.6990000000001</v>
      </c>
      <c r="M42" s="215"/>
      <c r="N42" s="229">
        <v>5.9850170271511398E-2</v>
      </c>
      <c r="O42" s="215"/>
      <c r="P42" s="52">
        <v>33.845000000000027</v>
      </c>
      <c r="Q42" s="209"/>
      <c r="R42" s="52">
        <v>140.31400000000008</v>
      </c>
    </row>
    <row r="43" spans="2:19" collapsed="1">
      <c r="B43" s="208" t="s">
        <v>140</v>
      </c>
      <c r="C43" s="16"/>
      <c r="D43" s="86">
        <v>544.20299999999997</v>
      </c>
      <c r="E43" s="85"/>
      <c r="F43" s="86">
        <v>553.76400000000001</v>
      </c>
      <c r="G43" s="85"/>
      <c r="H43" s="86">
        <v>600.81400000000008</v>
      </c>
      <c r="I43" s="85"/>
      <c r="J43" s="86">
        <v>635.298</v>
      </c>
      <c r="K43" s="85"/>
      <c r="L43" s="210">
        <v>716.60500000000002</v>
      </c>
      <c r="M43" s="85"/>
      <c r="N43" s="88">
        <v>4.1211657998534088E-2</v>
      </c>
      <c r="O43" s="85"/>
      <c r="P43" s="52">
        <v>81.307000000000016</v>
      </c>
      <c r="Q43" s="209"/>
      <c r="R43" s="52">
        <v>172.40200000000004</v>
      </c>
    </row>
    <row r="44" spans="2:19" s="29" customFormat="1">
      <c r="B44" s="213" t="s">
        <v>141</v>
      </c>
      <c r="C44" s="25"/>
      <c r="D44" s="214">
        <v>190.14499999999998</v>
      </c>
      <c r="E44" s="215"/>
      <c r="F44" s="214">
        <v>184.352</v>
      </c>
      <c r="G44" s="215"/>
      <c r="H44" s="214">
        <v>184.21800000000002</v>
      </c>
      <c r="I44" s="215"/>
      <c r="J44" s="214">
        <v>186.31700000000001</v>
      </c>
      <c r="K44" s="215"/>
      <c r="L44" s="216">
        <v>206.738</v>
      </c>
      <c r="M44" s="215"/>
      <c r="N44" s="229">
        <v>1.1889417114450693E-2</v>
      </c>
      <c r="O44" s="215"/>
      <c r="P44" s="52">
        <v>20.420999999999992</v>
      </c>
      <c r="Q44" s="209"/>
      <c r="R44" s="52">
        <v>16.593000000000018</v>
      </c>
    </row>
    <row r="45" spans="2:19">
      <c r="B45" s="208" t="s">
        <v>142</v>
      </c>
      <c r="C45" s="16"/>
      <c r="D45" s="86">
        <v>826.11300000000006</v>
      </c>
      <c r="E45" s="85"/>
      <c r="F45" s="86">
        <v>874.98</v>
      </c>
      <c r="G45" s="85"/>
      <c r="H45" s="86">
        <v>832.61300000000006</v>
      </c>
      <c r="I45" s="85"/>
      <c r="J45" s="86">
        <v>877.80100000000004</v>
      </c>
      <c r="K45" s="85"/>
      <c r="L45" s="210">
        <v>773.255</v>
      </c>
      <c r="M45" s="85"/>
      <c r="N45" s="88">
        <v>4.4469576134211278E-2</v>
      </c>
      <c r="O45" s="85"/>
      <c r="P45" s="52">
        <v>-104.54600000000005</v>
      </c>
      <c r="Q45" s="209"/>
      <c r="R45" s="52">
        <v>-52.858000000000061</v>
      </c>
    </row>
    <row r="46" spans="2:19">
      <c r="B46" s="208" t="s">
        <v>143</v>
      </c>
      <c r="C46" s="16"/>
      <c r="D46" s="86">
        <v>1124.3140000000001</v>
      </c>
      <c r="E46" s="85"/>
      <c r="F46" s="86">
        <v>1323.3209999999999</v>
      </c>
      <c r="G46" s="85"/>
      <c r="H46" s="86">
        <v>1365.703</v>
      </c>
      <c r="I46" s="85"/>
      <c r="J46" s="86">
        <v>1201.3040000000001</v>
      </c>
      <c r="K46" s="85"/>
      <c r="L46" s="210">
        <v>1193.9829999999999</v>
      </c>
      <c r="M46" s="85"/>
      <c r="N46" s="88">
        <v>6.8665469892149403E-2</v>
      </c>
      <c r="O46" s="85"/>
      <c r="P46" s="52">
        <v>-7.3210000000001401</v>
      </c>
      <c r="Q46" s="209"/>
      <c r="R46" s="52">
        <v>69.668999999999869</v>
      </c>
    </row>
    <row r="47" spans="2:19">
      <c r="B47" s="217" t="s">
        <v>144</v>
      </c>
      <c r="C47" s="16"/>
      <c r="D47" s="86">
        <v>42.353999999999999</v>
      </c>
      <c r="E47" s="218"/>
      <c r="F47" s="86">
        <v>44.354999999999997</v>
      </c>
      <c r="G47" s="218"/>
      <c r="H47" s="86">
        <v>41.122999999999998</v>
      </c>
      <c r="I47" s="218"/>
      <c r="J47" s="86">
        <v>56.267000000000003</v>
      </c>
      <c r="K47" s="218"/>
      <c r="L47" s="210">
        <v>89.278999999999996</v>
      </c>
      <c r="M47" s="218"/>
      <c r="N47" s="88">
        <v>5.1343984684046641E-3</v>
      </c>
      <c r="O47" s="218"/>
      <c r="P47" s="52">
        <v>33.011999999999993</v>
      </c>
      <c r="Q47" s="209"/>
      <c r="R47" s="52">
        <v>46.924999999999997</v>
      </c>
    </row>
    <row r="48" spans="2:19" collapsed="1">
      <c r="B48" s="217" t="s">
        <v>145</v>
      </c>
      <c r="C48" s="16"/>
      <c r="D48" s="86">
        <v>370.22400000000005</v>
      </c>
      <c r="E48" s="218"/>
      <c r="F48" s="86">
        <v>367.678</v>
      </c>
      <c r="G48" s="218"/>
      <c r="H48" s="86">
        <v>394.63099999999997</v>
      </c>
      <c r="I48" s="218"/>
      <c r="J48" s="86">
        <v>415.75599999999997</v>
      </c>
      <c r="K48" s="218"/>
      <c r="L48" s="210">
        <v>452.28499999999997</v>
      </c>
      <c r="M48" s="218"/>
      <c r="N48" s="88">
        <v>2.6010723812793641E-2</v>
      </c>
      <c r="O48" s="218"/>
      <c r="P48" s="52">
        <v>36.528999999999996</v>
      </c>
      <c r="Q48" s="209"/>
      <c r="R48" s="52">
        <v>82.060999999999922</v>
      </c>
    </row>
    <row r="49" spans="2:20" s="29" customFormat="1">
      <c r="B49" s="213" t="s">
        <v>146</v>
      </c>
      <c r="C49" s="25"/>
      <c r="D49" s="214">
        <v>229.44800000000001</v>
      </c>
      <c r="E49" s="230"/>
      <c r="F49" s="214">
        <v>210.197</v>
      </c>
      <c r="G49" s="230"/>
      <c r="H49" s="214">
        <v>239.91300000000001</v>
      </c>
      <c r="I49" s="230"/>
      <c r="J49" s="264">
        <v>247.15600000000001</v>
      </c>
      <c r="K49" s="230"/>
      <c r="L49" s="216">
        <v>278.61099999999999</v>
      </c>
      <c r="M49" s="230"/>
      <c r="N49" s="229">
        <v>1.6022803701662112E-2</v>
      </c>
      <c r="O49" s="230"/>
      <c r="P49" s="52">
        <v>31.454999999999984</v>
      </c>
      <c r="Q49" s="209"/>
      <c r="R49" s="52">
        <v>49.162999999999982</v>
      </c>
      <c r="T49" s="2"/>
    </row>
    <row r="50" spans="2:20" collapsed="1">
      <c r="B50" s="208" t="s">
        <v>147</v>
      </c>
      <c r="C50" s="16"/>
      <c r="D50" s="86">
        <v>764.62200000000007</v>
      </c>
      <c r="E50" s="85"/>
      <c r="F50" s="86">
        <v>770.73800000000017</v>
      </c>
      <c r="G50" s="85"/>
      <c r="H50" s="86">
        <v>793.66500000000008</v>
      </c>
      <c r="I50" s="85"/>
      <c r="J50" s="265">
        <v>832.32699999999977</v>
      </c>
      <c r="K50" s="85"/>
      <c r="L50" s="210">
        <v>884.47199999999987</v>
      </c>
      <c r="M50" s="85"/>
      <c r="N50" s="88">
        <v>5.0865619934663354E-2</v>
      </c>
      <c r="O50" s="85"/>
      <c r="P50" s="52">
        <v>52.145000000000095</v>
      </c>
      <c r="Q50" s="209"/>
      <c r="R50" s="52">
        <v>119.8499999999998</v>
      </c>
    </row>
    <row r="51" spans="2:20" s="29" customFormat="1">
      <c r="B51" s="213" t="s">
        <v>148</v>
      </c>
      <c r="C51" s="25"/>
      <c r="D51" s="214">
        <v>286.36099999999988</v>
      </c>
      <c r="E51" s="215"/>
      <c r="F51" s="214">
        <v>285.65100000000007</v>
      </c>
      <c r="G51" s="215"/>
      <c r="H51" s="214">
        <v>306.42799999999994</v>
      </c>
      <c r="I51" s="215"/>
      <c r="J51" s="264">
        <v>321.31799999999998</v>
      </c>
      <c r="K51" s="215"/>
      <c r="L51" s="216">
        <v>328.50900000000013</v>
      </c>
      <c r="M51" s="215"/>
      <c r="N51" s="229">
        <v>1.889241710208614E-2</v>
      </c>
      <c r="O51" s="215"/>
      <c r="P51" s="52">
        <v>7.1910000000001446</v>
      </c>
      <c r="Q51" s="209"/>
      <c r="R51" s="52">
        <v>42.148000000000252</v>
      </c>
      <c r="S51" s="2"/>
      <c r="T51" s="2"/>
    </row>
    <row r="52" spans="2:20" collapsed="1">
      <c r="B52" s="208" t="s">
        <v>149</v>
      </c>
      <c r="C52" s="16"/>
      <c r="D52" s="86">
        <v>883.72199999999998</v>
      </c>
      <c r="E52" s="85"/>
      <c r="F52" s="86">
        <v>894.51400000000001</v>
      </c>
      <c r="G52" s="85"/>
      <c r="H52" s="86">
        <v>923.81000000000006</v>
      </c>
      <c r="I52" s="85"/>
      <c r="J52" s="265">
        <v>952.6550000000002</v>
      </c>
      <c r="K52" s="85"/>
      <c r="L52" s="210">
        <v>957.53</v>
      </c>
      <c r="M52" s="85"/>
      <c r="N52" s="88">
        <v>5.5067155383141816E-2</v>
      </c>
      <c r="O52" s="85"/>
      <c r="P52" s="52">
        <v>4.8749999999997726</v>
      </c>
      <c r="Q52" s="209"/>
      <c r="R52" s="52">
        <v>73.807999999999993</v>
      </c>
    </row>
    <row r="53" spans="2:20" s="29" customFormat="1">
      <c r="B53" s="213" t="s">
        <v>150</v>
      </c>
      <c r="C53" s="25"/>
      <c r="D53" s="214">
        <v>697.79299999999989</v>
      </c>
      <c r="E53" s="215"/>
      <c r="F53" s="214">
        <v>714.84699999999998</v>
      </c>
      <c r="G53" s="215"/>
      <c r="H53" s="214">
        <v>745.06799999999998</v>
      </c>
      <c r="I53" s="215"/>
      <c r="J53" s="264">
        <v>766.70500000000015</v>
      </c>
      <c r="K53" s="215"/>
      <c r="L53" s="216">
        <v>779.82299999999998</v>
      </c>
      <c r="M53" s="215"/>
      <c r="N53" s="229">
        <v>4.4847299105352102E-2</v>
      </c>
      <c r="O53" s="215"/>
      <c r="P53" s="52">
        <v>13.117999999999824</v>
      </c>
      <c r="Q53" s="209"/>
      <c r="R53" s="52">
        <v>82.030000000000086</v>
      </c>
      <c r="T53" s="2"/>
    </row>
    <row r="54" spans="2:20">
      <c r="B54" s="208" t="s">
        <v>73</v>
      </c>
      <c r="C54" s="16"/>
      <c r="D54" s="86">
        <v>492.79599999999999</v>
      </c>
      <c r="E54" s="85"/>
      <c r="F54" s="86">
        <v>472.26</v>
      </c>
      <c r="G54" s="85"/>
      <c r="H54" s="86">
        <v>491.52199999999999</v>
      </c>
      <c r="I54" s="85"/>
      <c r="J54" s="86">
        <v>507.505</v>
      </c>
      <c r="K54" s="85"/>
      <c r="L54" s="210">
        <v>448.89400000000001</v>
      </c>
      <c r="M54" s="85"/>
      <c r="N54" s="88">
        <v>2.5815708801353549E-2</v>
      </c>
      <c r="O54" s="85"/>
      <c r="P54" s="52">
        <v>-58.61099999999999</v>
      </c>
      <c r="Q54" s="209"/>
      <c r="R54" s="52">
        <v>-43.901999999999987</v>
      </c>
    </row>
    <row r="55" spans="2:20">
      <c r="B55" s="208" t="s">
        <v>151</v>
      </c>
      <c r="C55" s="16"/>
      <c r="D55" s="219">
        <v>27.172000000000001</v>
      </c>
      <c r="E55" s="85"/>
      <c r="F55" s="219">
        <v>24.369</v>
      </c>
      <c r="G55" s="85"/>
      <c r="H55" s="219">
        <v>22.614000000000001</v>
      </c>
      <c r="I55" s="85"/>
      <c r="J55" s="219">
        <v>21.065000000000001</v>
      </c>
      <c r="K55" s="85"/>
      <c r="L55" s="210">
        <v>45.152999999999999</v>
      </c>
      <c r="M55" s="85"/>
      <c r="N55" s="88">
        <v>2.5967304074180466E-3</v>
      </c>
      <c r="O55" s="85"/>
      <c r="P55" s="52">
        <v>24.087999999999997</v>
      </c>
      <c r="Q55" s="209"/>
      <c r="R55" s="52">
        <v>17.980999999999998</v>
      </c>
    </row>
    <row r="56" spans="2:20">
      <c r="B56" s="220" t="s">
        <v>152</v>
      </c>
      <c r="C56" s="94"/>
      <c r="D56" s="92">
        <v>10991.580999999998</v>
      </c>
      <c r="E56" s="101"/>
      <c r="F56" s="92">
        <v>11312.212</v>
      </c>
      <c r="G56" s="101"/>
      <c r="H56" s="92">
        <v>11420.321</v>
      </c>
      <c r="I56" s="101"/>
      <c r="J56" s="92">
        <v>11528.908999999998</v>
      </c>
      <c r="K56" s="101"/>
      <c r="L56" s="231">
        <v>11615.712</v>
      </c>
      <c r="M56" s="101"/>
      <c r="N56" s="222">
        <v>0.66801480641841504</v>
      </c>
      <c r="O56" s="101"/>
      <c r="P56" s="223">
        <v>86.803000000001703</v>
      </c>
      <c r="Q56" s="224"/>
      <c r="R56" s="223">
        <v>624.13100000000122</v>
      </c>
      <c r="S56" s="41"/>
    </row>
    <row r="57" spans="2:20">
      <c r="B57" s="208"/>
      <c r="C57" s="16"/>
      <c r="D57" s="86"/>
      <c r="E57" s="85"/>
      <c r="F57" s="86"/>
      <c r="G57" s="85"/>
      <c r="H57" s="86"/>
      <c r="I57" s="85"/>
      <c r="J57" s="86"/>
      <c r="K57" s="85"/>
      <c r="L57" s="210"/>
      <c r="M57" s="85"/>
      <c r="O57" s="85"/>
      <c r="Q57" s="85"/>
    </row>
    <row r="58" spans="2:20">
      <c r="B58" s="228" t="s">
        <v>153</v>
      </c>
      <c r="C58" s="221"/>
      <c r="D58" s="162">
        <v>16599.358</v>
      </c>
      <c r="E58" s="90"/>
      <c r="F58" s="162">
        <v>16964.487999999998</v>
      </c>
      <c r="G58" s="90"/>
      <c r="H58" s="162">
        <v>17084.587</v>
      </c>
      <c r="I58" s="90"/>
      <c r="J58" s="162">
        <v>17375.034</v>
      </c>
      <c r="K58" s="90"/>
      <c r="L58" s="163">
        <v>17388.404999999999</v>
      </c>
      <c r="M58" s="90"/>
      <c r="N58" s="222">
        <v>1</v>
      </c>
      <c r="O58" s="90"/>
      <c r="P58" s="223">
        <v>13.370999999999185</v>
      </c>
      <c r="Q58" s="224"/>
      <c r="R58" s="223">
        <v>789.04699999999866</v>
      </c>
    </row>
    <row r="59" spans="2:20">
      <c r="B59" s="225"/>
      <c r="C59" s="117"/>
      <c r="D59" s="225"/>
      <c r="E59" s="117"/>
      <c r="F59" s="225"/>
      <c r="G59" s="117"/>
      <c r="H59" s="225"/>
      <c r="I59" s="117"/>
      <c r="J59" s="225"/>
      <c r="K59" s="117"/>
      <c r="L59" s="225"/>
      <c r="M59" s="117"/>
      <c r="N59" s="225"/>
      <c r="O59" s="117"/>
      <c r="P59" s="225"/>
      <c r="Q59" s="117"/>
      <c r="R59" s="225"/>
    </row>
    <row r="60" spans="2:20">
      <c r="F60" s="37"/>
      <c r="L60" s="37"/>
    </row>
    <row r="61" spans="2:20" ht="8.2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20">
      <c r="D62" s="37"/>
      <c r="F62" s="41"/>
      <c r="L62" s="37"/>
    </row>
    <row r="63" spans="2:20">
      <c r="B63" s="64" t="s">
        <v>268</v>
      </c>
      <c r="D63" s="37"/>
      <c r="L63" s="37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&amp;C&amp;A&amp;R&amp;P&amp;LKION quarterly financials Q4 2023</oddFooter>
  </headerFooter>
  <rowBreaks count="2" manualBreakCount="2">
    <brk id="25" max="16383" man="1"/>
    <brk id="2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11C9-6B43-4BE5-8AEC-C59498EE2C84}">
  <sheetPr codeName="Tabelle13">
    <pageSetUpPr fitToPage="1"/>
  </sheetPr>
  <dimension ref="A1:Y53"/>
  <sheetViews>
    <sheetView showGridLines="0" zoomScaleNormal="100" workbookViewId="0">
      <selection activeCell="T4" sqref="T4"/>
    </sheetView>
  </sheetViews>
  <sheetFormatPr defaultColWidth="10.28515625" defaultRowHeight="15"/>
  <cols>
    <col min="1" max="1" width="3.42578125" customWidth="1"/>
    <col min="2" max="2" width="51.85546875" style="2" customWidth="1" collapsed="1"/>
    <col min="3" max="3" width="0.7109375" style="2" customWidth="1"/>
    <col min="4" max="4" width="9.85546875" style="2" customWidth="1"/>
    <col min="5" max="5" width="0.7109375" style="2" customWidth="1"/>
    <col min="6" max="6" width="9.85546875" style="2" customWidth="1"/>
    <col min="7" max="7" width="0.7109375" style="2" customWidth="1"/>
    <col min="8" max="8" width="9.85546875" style="2" customWidth="1"/>
    <col min="9" max="9" width="0.7109375" style="2" customWidth="1"/>
    <col min="10" max="10" width="9.85546875" style="2" customWidth="1"/>
    <col min="11" max="11" width="0.7109375" style="2" customWidth="1"/>
    <col min="12" max="12" width="9.85546875" style="2" customWidth="1"/>
    <col min="13" max="13" width="0.7109375" style="2" customWidth="1"/>
    <col min="14" max="14" width="9.85546875" style="2" customWidth="1"/>
    <col min="15" max="15" width="0.7109375" style="2" customWidth="1"/>
    <col min="16" max="16" width="9.85546875" style="2" customWidth="1"/>
    <col min="17" max="17" width="0.7109375" style="2" customWidth="1"/>
    <col min="18" max="18" width="9.85546875" style="2" customWidth="1"/>
    <col min="19" max="19" width="0.7109375" style="2" customWidth="1"/>
    <col min="20" max="20" width="9.85546875" style="2" customWidth="1"/>
    <col min="21" max="21" width="0.7109375" style="2" customWidth="1"/>
    <col min="22" max="22" width="9.85546875" style="2" customWidth="1"/>
    <col min="23" max="23" width="5.140625" style="2" customWidth="1"/>
    <col min="24" max="24" width="15.42578125" style="2" bestFit="1" customWidth="1"/>
    <col min="25" max="25" width="10.28515625" style="2" collapsed="1"/>
    <col min="26" max="16384" width="10.28515625" style="2"/>
  </cols>
  <sheetData>
    <row r="1" spans="1:22" collapsed="1"/>
    <row r="2" spans="1:22" ht="42" customHeight="1" thickBot="1">
      <c r="B2" s="82" t="s">
        <v>154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 s="232" customFormat="1" ht="27" customHeight="1">
      <c r="B3" s="161" t="s">
        <v>1</v>
      </c>
      <c r="C3" s="9"/>
      <c r="D3" s="8" t="s">
        <v>244</v>
      </c>
      <c r="E3" s="11"/>
      <c r="F3" s="8" t="s">
        <v>245</v>
      </c>
      <c r="G3" s="11"/>
      <c r="H3" s="8" t="s">
        <v>246</v>
      </c>
      <c r="I3" s="9"/>
      <c r="J3" s="8" t="s">
        <v>247</v>
      </c>
      <c r="K3" s="9"/>
      <c r="L3" s="10" t="s">
        <v>248</v>
      </c>
      <c r="M3" s="9"/>
      <c r="N3" s="8" t="s">
        <v>2</v>
      </c>
      <c r="O3" s="9"/>
      <c r="P3" s="8" t="s">
        <v>3</v>
      </c>
      <c r="Q3" s="9"/>
      <c r="R3" s="8" t="s">
        <v>249</v>
      </c>
      <c r="S3" s="12"/>
      <c r="T3" s="10" t="s">
        <v>250</v>
      </c>
      <c r="U3" s="9"/>
      <c r="V3" s="8" t="s">
        <v>4</v>
      </c>
    </row>
    <row r="4" spans="1:22">
      <c r="B4" s="233" t="s">
        <v>68</v>
      </c>
      <c r="C4" s="21"/>
      <c r="D4" s="15">
        <v>64.929000000000002</v>
      </c>
      <c r="E4" s="58"/>
      <c r="F4" s="15">
        <v>129.446</v>
      </c>
      <c r="G4" s="58"/>
      <c r="H4" s="15">
        <v>164.63900000000001</v>
      </c>
      <c r="I4" s="58"/>
      <c r="J4" s="15">
        <v>196.864</v>
      </c>
      <c r="K4" s="58"/>
      <c r="L4" s="17">
        <v>169.637</v>
      </c>
      <c r="M4" s="58"/>
      <c r="N4" s="15">
        <v>-27.227000000000004</v>
      </c>
      <c r="O4" s="16"/>
      <c r="P4" s="15">
        <v>104.708</v>
      </c>
      <c r="Q4" s="58"/>
      <c r="R4" s="15">
        <v>168.268</v>
      </c>
      <c r="S4" s="58"/>
      <c r="T4" s="17">
        <v>660.58600000000001</v>
      </c>
      <c r="U4" s="58"/>
      <c r="V4" s="15">
        <v>492.31799999999998</v>
      </c>
    </row>
    <row r="5" spans="1:22" ht="23.25">
      <c r="B5" s="234" t="s">
        <v>155</v>
      </c>
      <c r="C5" s="21"/>
      <c r="D5" s="15">
        <v>125.804</v>
      </c>
      <c r="E5" s="58"/>
      <c r="F5" s="15">
        <v>118.51300000000001</v>
      </c>
      <c r="G5" s="58"/>
      <c r="H5" s="15">
        <v>119.958</v>
      </c>
      <c r="I5" s="58"/>
      <c r="J5" s="15">
        <v>120.776</v>
      </c>
      <c r="K5" s="58"/>
      <c r="L5" s="17">
        <v>126.238</v>
      </c>
      <c r="M5" s="58"/>
      <c r="N5" s="15">
        <v>5.4620000000000033</v>
      </c>
      <c r="O5" s="16"/>
      <c r="P5" s="15">
        <v>0.4339999999999975</v>
      </c>
      <c r="Q5" s="58"/>
      <c r="R5" s="15">
        <v>469.678</v>
      </c>
      <c r="S5" s="58"/>
      <c r="T5" s="17">
        <v>485.48500000000001</v>
      </c>
      <c r="U5" s="58"/>
      <c r="V5" s="15">
        <v>15.807000000000016</v>
      </c>
    </row>
    <row r="6" spans="1:22" ht="23.25" collapsed="1">
      <c r="B6" s="234" t="s">
        <v>156</v>
      </c>
      <c r="C6" s="21"/>
      <c r="D6" s="15">
        <v>143.1</v>
      </c>
      <c r="E6" s="58"/>
      <c r="F6" s="15">
        <v>139.07999999999998</v>
      </c>
      <c r="G6" s="58"/>
      <c r="H6" s="15">
        <v>145.172</v>
      </c>
      <c r="I6" s="58"/>
      <c r="J6" s="15">
        <v>141.148</v>
      </c>
      <c r="K6" s="58"/>
      <c r="L6" s="17">
        <v>142.101</v>
      </c>
      <c r="M6" s="58"/>
      <c r="N6" s="15">
        <v>0.95300000000000296</v>
      </c>
      <c r="O6" s="16"/>
      <c r="P6" s="15">
        <v>-0.99899999999999523</v>
      </c>
      <c r="Q6" s="58"/>
      <c r="R6" s="15">
        <v>563.82899999999995</v>
      </c>
      <c r="S6" s="58"/>
      <c r="T6" s="17">
        <v>567.50099999999998</v>
      </c>
      <c r="U6" s="58"/>
      <c r="V6" s="15">
        <v>3.6720000000000255</v>
      </c>
    </row>
    <row r="7" spans="1:22">
      <c r="B7" s="234" t="s">
        <v>157</v>
      </c>
      <c r="C7" s="21"/>
      <c r="D7" s="15">
        <v>-26.163</v>
      </c>
      <c r="E7" s="58"/>
      <c r="F7" s="15">
        <v>-24.722000000000001</v>
      </c>
      <c r="G7" s="58"/>
      <c r="H7" s="15">
        <v>-23.689</v>
      </c>
      <c r="I7" s="58"/>
      <c r="J7" s="15">
        <v>-21.303999999999998</v>
      </c>
      <c r="K7" s="58"/>
      <c r="L7" s="17">
        <v>-22.079000000000001</v>
      </c>
      <c r="M7" s="58"/>
      <c r="N7" s="15">
        <v>-0.77500000000000213</v>
      </c>
      <c r="O7" s="16"/>
      <c r="P7" s="15">
        <v>4.0839999999999996</v>
      </c>
      <c r="Q7" s="58"/>
      <c r="R7" s="15">
        <v>-115.336</v>
      </c>
      <c r="S7" s="58"/>
      <c r="T7" s="17">
        <v>-91.793999999999997</v>
      </c>
      <c r="U7" s="58"/>
      <c r="V7" s="15">
        <v>23.542000000000002</v>
      </c>
    </row>
    <row r="8" spans="1:22">
      <c r="B8" s="234" t="s">
        <v>158</v>
      </c>
      <c r="C8" s="21"/>
      <c r="D8" s="15">
        <v>2.4340000000000002</v>
      </c>
      <c r="E8" s="58"/>
      <c r="F8" s="15">
        <v>6.742</v>
      </c>
      <c r="G8" s="58"/>
      <c r="H8" s="15">
        <v>-3.1E-2</v>
      </c>
      <c r="I8" s="58"/>
      <c r="J8" s="15">
        <v>0.377</v>
      </c>
      <c r="K8" s="58"/>
      <c r="L8" s="17">
        <v>9.4979999999999993</v>
      </c>
      <c r="M8" s="58"/>
      <c r="N8" s="15">
        <v>9.1209999999999987</v>
      </c>
      <c r="O8" s="16"/>
      <c r="P8" s="15">
        <v>7.0639999999999992</v>
      </c>
      <c r="Q8" s="58"/>
      <c r="R8" s="15">
        <v>26.658000000000001</v>
      </c>
      <c r="S8" s="58"/>
      <c r="T8" s="17">
        <v>16.585999999999999</v>
      </c>
      <c r="U8" s="58"/>
      <c r="V8" s="15">
        <v>-10.072000000000003</v>
      </c>
    </row>
    <row r="9" spans="1:22">
      <c r="B9" s="234" t="s">
        <v>159</v>
      </c>
      <c r="C9" s="21"/>
      <c r="D9" s="15">
        <v>-1.514</v>
      </c>
      <c r="E9" s="58"/>
      <c r="F9" s="15">
        <v>-2.3610000000000002</v>
      </c>
      <c r="G9" s="58"/>
      <c r="H9" s="15">
        <v>-3.8330000000000002</v>
      </c>
      <c r="I9" s="58"/>
      <c r="J9" s="15">
        <v>-0.56999999999999995</v>
      </c>
      <c r="K9" s="58"/>
      <c r="L9" s="17">
        <v>0.82299999999999995</v>
      </c>
      <c r="M9" s="58"/>
      <c r="N9" s="15">
        <v>1.3929999999999998</v>
      </c>
      <c r="O9" s="16"/>
      <c r="P9" s="15">
        <v>2.3369999999999997</v>
      </c>
      <c r="Q9" s="58"/>
      <c r="R9" s="15">
        <v>-4.9029999999999996</v>
      </c>
      <c r="S9" s="58"/>
      <c r="T9" s="17">
        <v>-5.9409999999999998</v>
      </c>
      <c r="U9" s="58"/>
      <c r="V9" s="15">
        <v>-1.0380000000000003</v>
      </c>
    </row>
    <row r="10" spans="1:22" s="232" customFormat="1" ht="23.25" collapsed="1">
      <c r="A10" s="284"/>
      <c r="B10" s="285" t="s">
        <v>160</v>
      </c>
      <c r="C10" s="14"/>
      <c r="D10" s="286">
        <v>-121.706</v>
      </c>
      <c r="E10" s="164"/>
      <c r="F10" s="286">
        <v>-128.642</v>
      </c>
      <c r="G10" s="164"/>
      <c r="H10" s="286">
        <v>-160.91999999999999</v>
      </c>
      <c r="I10" s="164"/>
      <c r="J10" s="286">
        <v>-109.92599999999999</v>
      </c>
      <c r="K10" s="164"/>
      <c r="L10" s="238">
        <v>-62.287999999999997</v>
      </c>
      <c r="M10" s="164"/>
      <c r="N10" s="286">
        <v>47.637999999999991</v>
      </c>
      <c r="O10" s="221"/>
      <c r="P10" s="286">
        <v>59.418000000000006</v>
      </c>
      <c r="Q10" s="164"/>
      <c r="R10" s="286">
        <v>-483.48900000000003</v>
      </c>
      <c r="S10" s="164"/>
      <c r="T10" s="238">
        <v>-461.77600000000001</v>
      </c>
      <c r="U10" s="164"/>
      <c r="V10" s="286">
        <v>21.713000000000022</v>
      </c>
    </row>
    <row r="11" spans="1:22" ht="23.25" collapsed="1">
      <c r="B11" s="235" t="s">
        <v>161</v>
      </c>
      <c r="C11" s="21"/>
      <c r="D11" s="15">
        <v>-68.354000000000013</v>
      </c>
      <c r="E11" s="58"/>
      <c r="F11" s="15">
        <v>-61.535000000000004</v>
      </c>
      <c r="G11" s="58"/>
      <c r="H11" s="15">
        <v>-80.340999999999994</v>
      </c>
      <c r="I11" s="58"/>
      <c r="J11" s="15">
        <v>-45.134999999999998</v>
      </c>
      <c r="K11" s="58"/>
      <c r="L11" s="17">
        <v>-27.050000000000011</v>
      </c>
      <c r="M11" s="58"/>
      <c r="N11" s="15">
        <v>18.084999999999987</v>
      </c>
      <c r="O11" s="16"/>
      <c r="P11" s="15">
        <v>41.304000000000002</v>
      </c>
      <c r="Q11" s="58"/>
      <c r="R11" s="15">
        <v>-272.10399999999998</v>
      </c>
      <c r="S11" s="58"/>
      <c r="T11" s="17">
        <v>-214.06099999999998</v>
      </c>
      <c r="U11" s="58"/>
      <c r="V11" s="15">
        <v>58.043000000000006</v>
      </c>
    </row>
    <row r="12" spans="1:22" ht="23.25">
      <c r="B12" s="235" t="s">
        <v>162</v>
      </c>
      <c r="C12" s="21"/>
      <c r="D12" s="15">
        <v>-49.384</v>
      </c>
      <c r="E12" s="58"/>
      <c r="F12" s="15">
        <v>-58.793999999999997</v>
      </c>
      <c r="G12" s="58"/>
      <c r="H12" s="15">
        <v>-66.947999999999993</v>
      </c>
      <c r="I12" s="58"/>
      <c r="J12" s="15">
        <v>-46.470999999999997</v>
      </c>
      <c r="K12" s="58"/>
      <c r="L12" s="17">
        <v>-14.616</v>
      </c>
      <c r="M12" s="58"/>
      <c r="N12" s="15">
        <v>31.854999999999997</v>
      </c>
      <c r="O12" s="16"/>
      <c r="P12" s="15">
        <v>34.768000000000001</v>
      </c>
      <c r="Q12" s="58"/>
      <c r="R12" s="15">
        <v>-222.018</v>
      </c>
      <c r="S12" s="58"/>
      <c r="T12" s="17">
        <v>-186.82900000000001</v>
      </c>
      <c r="U12" s="58"/>
      <c r="V12" s="15">
        <v>35.188999999999993</v>
      </c>
    </row>
    <row r="13" spans="1:22">
      <c r="B13" s="234" t="s">
        <v>163</v>
      </c>
      <c r="C13" s="21"/>
      <c r="D13" s="15">
        <v>21.942</v>
      </c>
      <c r="E13" s="58"/>
      <c r="F13" s="15">
        <v>24.599</v>
      </c>
      <c r="G13" s="58"/>
      <c r="H13" s="15">
        <v>22.007999999999999</v>
      </c>
      <c r="I13" s="58"/>
      <c r="J13" s="15">
        <v>26.117000000000001</v>
      </c>
      <c r="K13" s="58"/>
      <c r="L13" s="17">
        <v>29.286999999999999</v>
      </c>
      <c r="M13" s="58"/>
      <c r="N13" s="15">
        <v>3.1699999999999982</v>
      </c>
      <c r="O13" s="16"/>
      <c r="P13" s="15">
        <v>7.3449999999999989</v>
      </c>
      <c r="Q13" s="58"/>
      <c r="R13" s="15">
        <v>80.563000000000002</v>
      </c>
      <c r="S13" s="58"/>
      <c r="T13" s="17">
        <v>102.011</v>
      </c>
      <c r="U13" s="58"/>
      <c r="V13" s="15">
        <v>21.447999999999993</v>
      </c>
    </row>
    <row r="14" spans="1:22" collapsed="1">
      <c r="B14" s="234" t="s">
        <v>164</v>
      </c>
      <c r="C14" s="21"/>
      <c r="D14" s="15">
        <v>-25.91</v>
      </c>
      <c r="E14" s="58"/>
      <c r="F14" s="15">
        <v>-32.911999999999999</v>
      </c>
      <c r="G14" s="58"/>
      <c r="H14" s="15">
        <v>-35.639000000000003</v>
      </c>
      <c r="I14" s="58"/>
      <c r="J14" s="15">
        <v>-44.436999999999998</v>
      </c>
      <c r="K14" s="58"/>
      <c r="L14" s="17">
        <v>-49.908999999999999</v>
      </c>
      <c r="M14" s="58"/>
      <c r="N14" s="15">
        <v>-5.4720000000000013</v>
      </c>
      <c r="O14" s="16"/>
      <c r="P14" s="15">
        <v>-23.998999999999999</v>
      </c>
      <c r="Q14" s="58"/>
      <c r="R14" s="15">
        <v>-69.930000000000007</v>
      </c>
      <c r="S14" s="58"/>
      <c r="T14" s="17">
        <v>-162.89700000000002</v>
      </c>
      <c r="U14" s="58"/>
      <c r="V14" s="15">
        <v>-92.967000000000013</v>
      </c>
    </row>
    <row r="15" spans="1:22" s="283" customFormat="1">
      <c r="A15" s="276"/>
      <c r="B15" s="277" t="s">
        <v>165</v>
      </c>
      <c r="C15" s="278"/>
      <c r="D15" s="279">
        <v>93.284000000000006</v>
      </c>
      <c r="E15" s="280"/>
      <c r="F15" s="279">
        <v>-11.403</v>
      </c>
      <c r="G15" s="280"/>
      <c r="H15" s="279">
        <v>-11.17</v>
      </c>
      <c r="I15" s="280"/>
      <c r="J15" s="279">
        <v>-133.45699999999999</v>
      </c>
      <c r="K15" s="280"/>
      <c r="L15" s="281">
        <v>183.55199999999999</v>
      </c>
      <c r="M15" s="280"/>
      <c r="N15" s="279">
        <v>317.00900000000001</v>
      </c>
      <c r="O15" s="282"/>
      <c r="P15" s="279">
        <v>90.267999999999986</v>
      </c>
      <c r="Q15" s="280"/>
      <c r="R15" s="279">
        <v>-804.49300000000005</v>
      </c>
      <c r="S15" s="280"/>
      <c r="T15" s="281">
        <v>27.521999999999998</v>
      </c>
      <c r="U15" s="280"/>
      <c r="V15" s="279">
        <v>832.0150000000001</v>
      </c>
    </row>
    <row r="16" spans="1:22">
      <c r="B16" s="234" t="s">
        <v>25</v>
      </c>
      <c r="C16" s="21"/>
      <c r="D16" s="15">
        <v>231.803</v>
      </c>
      <c r="E16" s="58"/>
      <c r="F16" s="15">
        <v>-148.09899999999999</v>
      </c>
      <c r="G16" s="58"/>
      <c r="H16" s="15">
        <v>-11.003</v>
      </c>
      <c r="I16" s="58"/>
      <c r="J16" s="15">
        <v>-36.171999999999997</v>
      </c>
      <c r="K16" s="58"/>
      <c r="L16" s="17">
        <v>163.61199999999999</v>
      </c>
      <c r="M16" s="58"/>
      <c r="N16" s="15">
        <v>199.78399999999999</v>
      </c>
      <c r="O16" s="16"/>
      <c r="P16" s="15">
        <v>-68.191000000000003</v>
      </c>
      <c r="Q16" s="58"/>
      <c r="R16" s="15">
        <v>-163.24799999999999</v>
      </c>
      <c r="S16" s="58"/>
      <c r="T16" s="17">
        <v>-31.661999999999999</v>
      </c>
      <c r="U16" s="58"/>
      <c r="V16" s="15">
        <v>131.58599999999998</v>
      </c>
    </row>
    <row r="17" spans="2:22" collapsed="1">
      <c r="B17" s="234" t="s">
        <v>166</v>
      </c>
      <c r="C17" s="21"/>
      <c r="D17" s="15">
        <v>-368.99499999999995</v>
      </c>
      <c r="E17" s="58"/>
      <c r="F17" s="15">
        <v>154.66399999999999</v>
      </c>
      <c r="G17" s="58"/>
      <c r="H17" s="15">
        <v>-79.171000000000006</v>
      </c>
      <c r="I17" s="58"/>
      <c r="J17" s="15">
        <v>-151.28500000000003</v>
      </c>
      <c r="K17" s="58"/>
      <c r="L17" s="17">
        <v>53.533999999999999</v>
      </c>
      <c r="M17" s="58"/>
      <c r="N17" s="15">
        <v>204.81900000000002</v>
      </c>
      <c r="O17" s="16"/>
      <c r="P17" s="15">
        <v>422.52899999999994</v>
      </c>
      <c r="Q17" s="58"/>
      <c r="R17" s="15">
        <v>-590.94200000000001</v>
      </c>
      <c r="S17" s="58"/>
      <c r="T17" s="17">
        <v>-22.257999999999996</v>
      </c>
      <c r="U17" s="58"/>
      <c r="V17" s="15">
        <v>568.68399999999997</v>
      </c>
    </row>
    <row r="18" spans="2:22" collapsed="1">
      <c r="B18" s="234" t="s">
        <v>167</v>
      </c>
      <c r="C18" s="21"/>
      <c r="D18" s="15">
        <v>230.476</v>
      </c>
      <c r="E18" s="58"/>
      <c r="F18" s="15">
        <v>-17.968000000000004</v>
      </c>
      <c r="G18" s="58"/>
      <c r="H18" s="15">
        <v>79.003999999999991</v>
      </c>
      <c r="I18" s="58"/>
      <c r="J18" s="15">
        <v>53.999999999999993</v>
      </c>
      <c r="K18" s="58"/>
      <c r="L18" s="17">
        <v>-33.593999999999994</v>
      </c>
      <c r="M18" s="58"/>
      <c r="N18" s="15">
        <v>-87.593999999999994</v>
      </c>
      <c r="O18" s="16"/>
      <c r="P18" s="15">
        <v>-264.07</v>
      </c>
      <c r="Q18" s="58"/>
      <c r="R18" s="15">
        <v>-50.303000000000004</v>
      </c>
      <c r="S18" s="58"/>
      <c r="T18" s="17">
        <v>81.441999999999993</v>
      </c>
      <c r="U18" s="58"/>
      <c r="V18" s="15">
        <v>131.745</v>
      </c>
    </row>
    <row r="19" spans="2:22">
      <c r="B19" s="234" t="s">
        <v>168</v>
      </c>
      <c r="C19" s="21"/>
      <c r="D19" s="15">
        <v>-14.781000000000001</v>
      </c>
      <c r="E19" s="58"/>
      <c r="F19" s="15">
        <v>-6.6269999999999998</v>
      </c>
      <c r="G19" s="58"/>
      <c r="H19" s="15">
        <v>-10.247</v>
      </c>
      <c r="I19" s="58"/>
      <c r="J19" s="15">
        <v>-7.7949999999999999</v>
      </c>
      <c r="K19" s="58"/>
      <c r="L19" s="17">
        <v>-61.2</v>
      </c>
      <c r="M19" s="58"/>
      <c r="N19" s="15">
        <v>-53.405000000000001</v>
      </c>
      <c r="O19" s="16"/>
      <c r="P19" s="15">
        <v>-46.419000000000004</v>
      </c>
      <c r="Q19" s="58"/>
      <c r="R19" s="15">
        <v>-35.499000000000002</v>
      </c>
      <c r="S19" s="58"/>
      <c r="T19" s="17">
        <v>-85.869</v>
      </c>
      <c r="U19" s="58"/>
      <c r="V19" s="15">
        <v>-50.37</v>
      </c>
    </row>
    <row r="20" spans="2:22">
      <c r="B20" s="234" t="s">
        <v>169</v>
      </c>
      <c r="C20" s="21"/>
      <c r="D20" s="15">
        <v>12.226000000000001</v>
      </c>
      <c r="E20" s="58"/>
      <c r="F20" s="15">
        <v>-2.2570000000000001</v>
      </c>
      <c r="G20" s="58"/>
      <c r="H20" s="15">
        <v>25.341999999999999</v>
      </c>
      <c r="I20" s="58"/>
      <c r="J20" s="15">
        <v>18.896000000000001</v>
      </c>
      <c r="K20" s="58"/>
      <c r="L20" s="17">
        <v>39.167000000000002</v>
      </c>
      <c r="M20" s="58"/>
      <c r="N20" s="15">
        <v>20.271000000000001</v>
      </c>
      <c r="O20" s="16"/>
      <c r="P20" s="15">
        <v>26.941000000000003</v>
      </c>
      <c r="Q20" s="58"/>
      <c r="R20" s="15">
        <v>30.858000000000001</v>
      </c>
      <c r="S20" s="58"/>
      <c r="T20" s="17">
        <v>81.147999999999996</v>
      </c>
      <c r="U20" s="58"/>
      <c r="V20" s="15">
        <v>50.289999999999992</v>
      </c>
    </row>
    <row r="21" spans="2:22">
      <c r="B21" s="234" t="s">
        <v>170</v>
      </c>
      <c r="C21" s="21"/>
      <c r="D21" s="15">
        <v>115.152</v>
      </c>
      <c r="E21" s="58"/>
      <c r="F21" s="15">
        <v>-9.1210000000000004</v>
      </c>
      <c r="G21" s="58"/>
      <c r="H21" s="15">
        <v>23.559000000000001</v>
      </c>
      <c r="I21" s="58"/>
      <c r="J21" s="15">
        <v>41.887999999999998</v>
      </c>
      <c r="K21" s="58"/>
      <c r="L21" s="17">
        <v>74.200999999999993</v>
      </c>
      <c r="M21" s="58"/>
      <c r="N21" s="15">
        <v>32.312999999999995</v>
      </c>
      <c r="O21" s="16"/>
      <c r="P21" s="15">
        <v>-40.951000000000008</v>
      </c>
      <c r="Q21" s="58"/>
      <c r="R21" s="15">
        <v>-1.482</v>
      </c>
      <c r="S21" s="58"/>
      <c r="T21" s="17">
        <v>130.52699999999999</v>
      </c>
      <c r="U21" s="58"/>
      <c r="V21" s="15">
        <v>132.00899999999999</v>
      </c>
    </row>
    <row r="22" spans="2:22">
      <c r="B22" s="234" t="s">
        <v>171</v>
      </c>
      <c r="C22" s="21"/>
      <c r="D22" s="15">
        <v>-10.494</v>
      </c>
      <c r="E22" s="58"/>
      <c r="F22" s="15">
        <v>-35.770000000000003</v>
      </c>
      <c r="G22" s="58"/>
      <c r="H22" s="15">
        <v>-58.164000000000001</v>
      </c>
      <c r="I22" s="58"/>
      <c r="J22" s="15">
        <v>-31.222999999999999</v>
      </c>
      <c r="K22" s="58"/>
      <c r="L22" s="17">
        <v>-54.792999999999999</v>
      </c>
      <c r="M22" s="58"/>
      <c r="N22" s="15">
        <v>-23.57</v>
      </c>
      <c r="O22" s="16"/>
      <c r="P22" s="15">
        <v>-44.298999999999999</v>
      </c>
      <c r="Q22" s="58"/>
      <c r="R22" s="15">
        <v>-159.96700000000001</v>
      </c>
      <c r="S22" s="58"/>
      <c r="T22" s="17">
        <v>-179.95</v>
      </c>
      <c r="U22" s="58"/>
      <c r="V22" s="15">
        <v>-19.982999999999976</v>
      </c>
    </row>
    <row r="23" spans="2:22">
      <c r="B23" s="236" t="s">
        <v>172</v>
      </c>
      <c r="C23" s="14"/>
      <c r="D23" s="237">
        <v>382.27099999999996</v>
      </c>
      <c r="E23" s="164"/>
      <c r="F23" s="237">
        <v>172.87800000000001</v>
      </c>
      <c r="G23" s="164"/>
      <c r="H23" s="237">
        <v>210.61599999999999</v>
      </c>
      <c r="I23" s="164"/>
      <c r="J23" s="237">
        <v>215.67400000000009</v>
      </c>
      <c r="K23" s="164"/>
      <c r="L23" s="238">
        <v>544.85699999999997</v>
      </c>
      <c r="M23" s="164"/>
      <c r="N23" s="237">
        <v>329.18299999999999</v>
      </c>
      <c r="O23" s="164"/>
      <c r="P23" s="237">
        <v>162.58599999999993</v>
      </c>
      <c r="Q23" s="164"/>
      <c r="R23" s="237">
        <v>-345.87800000000016</v>
      </c>
      <c r="S23" s="164"/>
      <c r="T23" s="238">
        <v>1144.0249999999996</v>
      </c>
      <c r="U23" s="164"/>
      <c r="V23" s="237">
        <v>1489.9030000000002</v>
      </c>
    </row>
    <row r="24" spans="2:22">
      <c r="B24" s="170"/>
      <c r="C24" s="21"/>
      <c r="D24" s="18"/>
      <c r="E24" s="58"/>
      <c r="F24" s="18"/>
      <c r="G24" s="58"/>
      <c r="H24" s="18"/>
      <c r="I24" s="58"/>
      <c r="J24" s="18"/>
      <c r="K24" s="58"/>
      <c r="L24" s="239"/>
      <c r="M24" s="58"/>
      <c r="N24" s="18"/>
      <c r="O24" s="16"/>
      <c r="P24" s="18"/>
      <c r="Q24" s="58"/>
      <c r="R24" s="18"/>
      <c r="S24" s="58"/>
      <c r="T24" s="239"/>
      <c r="U24" s="58"/>
      <c r="V24" s="18"/>
    </row>
    <row r="25" spans="2:22" ht="23.25">
      <c r="B25" s="234" t="s">
        <v>173</v>
      </c>
      <c r="C25" s="21"/>
      <c r="D25" s="15">
        <v>-130.10400000000001</v>
      </c>
      <c r="E25" s="58"/>
      <c r="F25" s="15">
        <v>-75.391999999999996</v>
      </c>
      <c r="G25" s="58"/>
      <c r="H25" s="15">
        <v>-87.313000000000002</v>
      </c>
      <c r="I25" s="58"/>
      <c r="J25" s="15">
        <v>-118.85</v>
      </c>
      <c r="K25" s="58"/>
      <c r="L25" s="17">
        <v>-161.25700000000001</v>
      </c>
      <c r="M25" s="58"/>
      <c r="N25" s="15">
        <v>-42.407000000000011</v>
      </c>
      <c r="O25" s="16"/>
      <c r="P25" s="15">
        <v>-31.152999999999992</v>
      </c>
      <c r="Q25" s="58"/>
      <c r="R25" s="15">
        <v>-382.72300000000001</v>
      </c>
      <c r="S25" s="58"/>
      <c r="T25" s="17">
        <v>-442.81200000000001</v>
      </c>
      <c r="U25" s="58"/>
      <c r="V25" s="15">
        <v>-60.088999999999999</v>
      </c>
    </row>
    <row r="26" spans="2:22" ht="23.25">
      <c r="B26" s="234" t="s">
        <v>174</v>
      </c>
      <c r="C26" s="21"/>
      <c r="D26" s="15">
        <v>4.1379999999999999</v>
      </c>
      <c r="E26" s="58"/>
      <c r="F26" s="15">
        <v>4.6459999999999999</v>
      </c>
      <c r="G26" s="58"/>
      <c r="H26" s="15">
        <v>3.6110000000000002</v>
      </c>
      <c r="I26" s="58"/>
      <c r="J26" s="15">
        <v>3.32</v>
      </c>
      <c r="K26" s="58"/>
      <c r="L26" s="17">
        <v>3.6560000000000001</v>
      </c>
      <c r="M26" s="58"/>
      <c r="N26" s="15">
        <v>0.3360000000000003</v>
      </c>
      <c r="O26" s="16"/>
      <c r="P26" s="15">
        <v>-0.48199999999999976</v>
      </c>
      <c r="Q26" s="58"/>
      <c r="R26" s="15">
        <v>7.4690000000000003</v>
      </c>
      <c r="S26" s="58"/>
      <c r="T26" s="17">
        <v>15.233000000000001</v>
      </c>
      <c r="U26" s="58"/>
      <c r="V26" s="15">
        <v>7.7640000000000002</v>
      </c>
    </row>
    <row r="27" spans="2:22">
      <c r="B27" s="234" t="s">
        <v>175</v>
      </c>
      <c r="C27" s="21"/>
      <c r="D27" s="15">
        <v>2.2839999999999998</v>
      </c>
      <c r="E27" s="58"/>
      <c r="F27" s="15">
        <v>1.2E-2</v>
      </c>
      <c r="G27" s="58"/>
      <c r="H27" s="15">
        <v>5.5209999999999999</v>
      </c>
      <c r="I27" s="58"/>
      <c r="J27" s="15">
        <v>2.8849999999999998</v>
      </c>
      <c r="K27" s="58"/>
      <c r="L27" s="17">
        <v>1.4990000000000001</v>
      </c>
      <c r="M27" s="58"/>
      <c r="N27" s="15">
        <v>-1.3859999999999997</v>
      </c>
      <c r="O27" s="16"/>
      <c r="P27" s="15">
        <v>-0.7849999999999997</v>
      </c>
      <c r="Q27" s="58"/>
      <c r="R27" s="15">
        <v>10.497</v>
      </c>
      <c r="S27" s="58"/>
      <c r="T27" s="17">
        <v>9.9169999999999998</v>
      </c>
      <c r="U27" s="58"/>
      <c r="V27" s="15">
        <v>-0.58000000000000007</v>
      </c>
    </row>
    <row r="28" spans="2:22" collapsed="1">
      <c r="B28" s="234" t="s">
        <v>176</v>
      </c>
      <c r="C28" s="21"/>
      <c r="D28" s="15">
        <v>-4.8879999999999999</v>
      </c>
      <c r="E28" s="58"/>
      <c r="F28" s="15">
        <v>0</v>
      </c>
      <c r="G28" s="58"/>
      <c r="H28" s="15">
        <v>0</v>
      </c>
      <c r="I28" s="58"/>
      <c r="J28" s="15">
        <v>-2.83</v>
      </c>
      <c r="K28" s="58"/>
      <c r="L28" s="17">
        <v>0</v>
      </c>
      <c r="M28" s="58"/>
      <c r="N28" s="15">
        <v>2.83</v>
      </c>
      <c r="O28" s="16"/>
      <c r="P28" s="15">
        <v>4.8879999999999999</v>
      </c>
      <c r="Q28" s="58"/>
      <c r="R28" s="15">
        <v>-4.8879999999999999</v>
      </c>
      <c r="S28" s="58"/>
      <c r="T28" s="17">
        <v>-2.83</v>
      </c>
      <c r="U28" s="58"/>
      <c r="V28" s="15">
        <v>2.0579999999999998</v>
      </c>
    </row>
    <row r="29" spans="2:22" collapsed="1">
      <c r="B29" s="234" t="s">
        <v>177</v>
      </c>
      <c r="C29" s="21"/>
      <c r="D29" s="15">
        <v>2.5880000000000001</v>
      </c>
      <c r="E29" s="58"/>
      <c r="F29" s="15">
        <v>2.7549999999999999</v>
      </c>
      <c r="G29" s="58"/>
      <c r="H29" s="15">
        <v>-8.5630000000000006</v>
      </c>
      <c r="I29" s="58"/>
      <c r="J29" s="15">
        <v>0.3600000000000001</v>
      </c>
      <c r="K29" s="58"/>
      <c r="L29" s="17">
        <v>-2.8940000000000001</v>
      </c>
      <c r="M29" s="58"/>
      <c r="N29" s="15">
        <v>-3.254</v>
      </c>
      <c r="O29" s="16"/>
      <c r="P29" s="15">
        <v>-5.4820000000000002</v>
      </c>
      <c r="Q29" s="58"/>
      <c r="R29" s="15">
        <v>-7.3999999999999996E-2</v>
      </c>
      <c r="S29" s="58"/>
      <c r="T29" s="17">
        <v>-8.3420000000000005</v>
      </c>
      <c r="U29" s="58"/>
      <c r="V29" s="15">
        <v>-8.2680000000000007</v>
      </c>
    </row>
    <row r="30" spans="2:22">
      <c r="B30" s="236" t="s">
        <v>178</v>
      </c>
      <c r="C30" s="14"/>
      <c r="D30" s="237">
        <v>-125.982</v>
      </c>
      <c r="E30" s="164"/>
      <c r="F30" s="237">
        <v>-67.978999999999999</v>
      </c>
      <c r="G30" s="164"/>
      <c r="H30" s="237">
        <v>-86.744</v>
      </c>
      <c r="I30" s="164"/>
      <c r="J30" s="237">
        <v>-115.11499999999999</v>
      </c>
      <c r="K30" s="164"/>
      <c r="L30" s="238">
        <v>-158.99600000000001</v>
      </c>
      <c r="M30" s="164"/>
      <c r="N30" s="237">
        <v>-43.881000000000014</v>
      </c>
      <c r="O30" s="164"/>
      <c r="P30" s="237">
        <v>-33.013999999999989</v>
      </c>
      <c r="Q30" s="164"/>
      <c r="R30" s="237">
        <v>-369.71899999999999</v>
      </c>
      <c r="S30" s="164"/>
      <c r="T30" s="238">
        <v>-428.834</v>
      </c>
      <c r="U30" s="164"/>
      <c r="V30" s="237">
        <v>-59.114999999999995</v>
      </c>
    </row>
    <row r="31" spans="2:22">
      <c r="B31" s="170"/>
      <c r="C31" s="21"/>
      <c r="D31" s="18"/>
      <c r="E31" s="58"/>
      <c r="F31" s="18"/>
      <c r="G31" s="58"/>
      <c r="H31" s="18"/>
      <c r="I31" s="58"/>
      <c r="J31" s="18"/>
      <c r="K31" s="58"/>
      <c r="L31" s="239"/>
      <c r="M31" s="58"/>
      <c r="N31" s="18"/>
      <c r="O31" s="16"/>
      <c r="P31" s="18"/>
      <c r="Q31" s="58"/>
      <c r="R31" s="18"/>
      <c r="S31" s="58"/>
      <c r="T31" s="239"/>
      <c r="U31" s="58"/>
      <c r="V31" s="18"/>
    </row>
    <row r="32" spans="2:22" collapsed="1">
      <c r="B32" s="234" t="s">
        <v>179</v>
      </c>
      <c r="C32" s="21"/>
      <c r="D32" s="15">
        <v>0</v>
      </c>
      <c r="E32" s="58"/>
      <c r="F32" s="15">
        <v>0</v>
      </c>
      <c r="G32" s="58"/>
      <c r="H32" s="15">
        <v>-24.914000000000001</v>
      </c>
      <c r="I32" s="58"/>
      <c r="J32" s="15">
        <v>0</v>
      </c>
      <c r="K32" s="58"/>
      <c r="L32" s="17">
        <v>0</v>
      </c>
      <c r="M32" s="58"/>
      <c r="N32" s="15">
        <v>0</v>
      </c>
      <c r="O32" s="16"/>
      <c r="P32" s="15">
        <v>0</v>
      </c>
      <c r="Q32" s="58"/>
      <c r="R32" s="15">
        <v>-196.65400000000002</v>
      </c>
      <c r="S32" s="58"/>
      <c r="T32" s="17">
        <v>-24.914000000000001</v>
      </c>
      <c r="U32" s="58"/>
      <c r="V32" s="15">
        <v>171.74000000000004</v>
      </c>
    </row>
    <row r="33" spans="2:22">
      <c r="B33" s="234" t="s">
        <v>180</v>
      </c>
      <c r="C33" s="21"/>
      <c r="D33" s="15">
        <v>0</v>
      </c>
      <c r="E33" s="58"/>
      <c r="F33" s="15">
        <v>0</v>
      </c>
      <c r="G33" s="58"/>
      <c r="H33" s="15">
        <v>0</v>
      </c>
      <c r="I33" s="58"/>
      <c r="J33" s="15">
        <v>-1.56</v>
      </c>
      <c r="K33" s="58"/>
      <c r="L33" s="17">
        <v>0</v>
      </c>
      <c r="M33" s="58"/>
      <c r="N33" s="15">
        <v>-1.56</v>
      </c>
      <c r="O33" s="16"/>
      <c r="P33" s="15">
        <v>0</v>
      </c>
      <c r="Q33" s="58"/>
      <c r="R33" s="15">
        <v>-2.456</v>
      </c>
      <c r="S33" s="58"/>
      <c r="T33" s="17">
        <v>-1.56</v>
      </c>
      <c r="U33" s="58"/>
      <c r="V33" s="15">
        <v>170.84400000000005</v>
      </c>
    </row>
    <row r="34" spans="2:22" collapsed="1">
      <c r="B34" s="234" t="s">
        <v>181</v>
      </c>
      <c r="C34" s="21"/>
      <c r="D34" s="15">
        <v>-1.766</v>
      </c>
      <c r="E34" s="58"/>
      <c r="F34" s="15">
        <v>-0.745</v>
      </c>
      <c r="G34" s="58"/>
      <c r="H34" s="15">
        <v>-2.0859999999999999</v>
      </c>
      <c r="I34" s="58"/>
      <c r="J34" s="15">
        <v>-2.5219999999999998</v>
      </c>
      <c r="K34" s="58"/>
      <c r="L34" s="17">
        <v>-2.0409999999999999</v>
      </c>
      <c r="M34" s="58"/>
      <c r="N34" s="15">
        <v>0.48099999999999987</v>
      </c>
      <c r="O34" s="16"/>
      <c r="P34" s="15">
        <v>-0.27499999999999991</v>
      </c>
      <c r="Q34" s="58"/>
      <c r="R34" s="15">
        <v>-3.1709999999999998</v>
      </c>
      <c r="S34" s="58"/>
      <c r="T34" s="17">
        <v>-7.3940000000000001</v>
      </c>
      <c r="U34" s="58"/>
      <c r="V34" s="15">
        <v>-4.2230000000000008</v>
      </c>
    </row>
    <row r="35" spans="2:22" collapsed="1">
      <c r="B35" s="234" t="s">
        <v>182</v>
      </c>
      <c r="C35" s="21"/>
      <c r="D35" s="15">
        <v>539.755</v>
      </c>
      <c r="E35" s="58"/>
      <c r="F35" s="15">
        <v>178.89099999999999</v>
      </c>
      <c r="G35" s="58"/>
      <c r="H35" s="15">
        <v>178.24100000000001</v>
      </c>
      <c r="I35" s="58"/>
      <c r="J35" s="15">
        <v>289.37299999999999</v>
      </c>
      <c r="K35" s="58"/>
      <c r="L35" s="17">
        <v>501.024</v>
      </c>
      <c r="M35" s="58"/>
      <c r="N35" s="15">
        <v>211.65100000000001</v>
      </c>
      <c r="O35" s="16"/>
      <c r="P35" s="15">
        <v>-38.730999999999995</v>
      </c>
      <c r="Q35" s="58"/>
      <c r="R35" s="15">
        <v>2699.6840000000002</v>
      </c>
      <c r="S35" s="58"/>
      <c r="T35" s="17">
        <v>1147.529</v>
      </c>
      <c r="U35" s="58"/>
      <c r="V35" s="15">
        <v>-1552.1550000000002</v>
      </c>
    </row>
    <row r="36" spans="2:22">
      <c r="B36" s="234" t="s">
        <v>183</v>
      </c>
      <c r="C36" s="21"/>
      <c r="D36" s="15">
        <v>-758.93399999999997</v>
      </c>
      <c r="E36" s="58"/>
      <c r="F36" s="15">
        <v>-201.054</v>
      </c>
      <c r="G36" s="58"/>
      <c r="H36" s="15">
        <v>-332.36900000000003</v>
      </c>
      <c r="I36" s="58"/>
      <c r="J36" s="15">
        <v>-268.21499999999997</v>
      </c>
      <c r="K36" s="58"/>
      <c r="L36" s="17">
        <v>-820.05899999999997</v>
      </c>
      <c r="M36" s="58"/>
      <c r="N36" s="15">
        <v>-551.84400000000005</v>
      </c>
      <c r="O36" s="16"/>
      <c r="P36" s="15">
        <v>-61.125</v>
      </c>
      <c r="Q36" s="58"/>
      <c r="R36" s="15">
        <v>-1757.326</v>
      </c>
      <c r="S36" s="58"/>
      <c r="T36" s="17">
        <v>-1621.6969999999999</v>
      </c>
      <c r="U36" s="58"/>
      <c r="V36" s="15">
        <v>135.62900000000013</v>
      </c>
    </row>
    <row r="37" spans="2:22">
      <c r="B37" s="234" t="s">
        <v>184</v>
      </c>
      <c r="C37" s="21"/>
      <c r="D37" s="15">
        <v>1.6339999999999999</v>
      </c>
      <c r="E37" s="58"/>
      <c r="F37" s="15">
        <v>1.55</v>
      </c>
      <c r="G37" s="58"/>
      <c r="H37" s="15">
        <v>1.762</v>
      </c>
      <c r="I37" s="58"/>
      <c r="J37" s="15">
        <v>1.625</v>
      </c>
      <c r="K37" s="58"/>
      <c r="L37" s="17">
        <v>4.7590000000000003</v>
      </c>
      <c r="M37" s="58"/>
      <c r="N37" s="15">
        <v>3.1340000000000003</v>
      </c>
      <c r="O37" s="16"/>
      <c r="P37" s="15">
        <v>3.1250000000000004</v>
      </c>
      <c r="Q37" s="58"/>
      <c r="R37" s="15">
        <v>4.4909999999999997</v>
      </c>
      <c r="S37" s="58"/>
      <c r="T37" s="17">
        <v>9.6959999999999997</v>
      </c>
      <c r="U37" s="58"/>
      <c r="V37" s="15">
        <v>5.2050000000000001</v>
      </c>
    </row>
    <row r="38" spans="2:22" collapsed="1">
      <c r="B38" s="234" t="s">
        <v>185</v>
      </c>
      <c r="C38" s="21"/>
      <c r="D38" s="15">
        <v>-7.7310000000000008</v>
      </c>
      <c r="E38" s="58"/>
      <c r="F38" s="15">
        <v>-7.9649999999999999</v>
      </c>
      <c r="G38" s="58"/>
      <c r="H38" s="15">
        <v>-23.097999999999999</v>
      </c>
      <c r="I38" s="58"/>
      <c r="J38" s="15">
        <v>-19.605</v>
      </c>
      <c r="K38" s="58"/>
      <c r="L38" s="17">
        <v>-18.984000000000002</v>
      </c>
      <c r="M38" s="58"/>
      <c r="N38" s="15">
        <v>0.62099999999999866</v>
      </c>
      <c r="O38" s="16"/>
      <c r="P38" s="15">
        <v>-11.253</v>
      </c>
      <c r="Q38" s="58"/>
      <c r="R38" s="15">
        <v>-32.634</v>
      </c>
      <c r="S38" s="58"/>
      <c r="T38" s="17">
        <v>-69.652000000000001</v>
      </c>
      <c r="U38" s="58"/>
      <c r="V38" s="15">
        <v>-37.018000000000001</v>
      </c>
    </row>
    <row r="39" spans="2:22">
      <c r="B39" s="234" t="s">
        <v>186</v>
      </c>
      <c r="C39" s="21"/>
      <c r="D39" s="15">
        <v>-4.5359999999999996</v>
      </c>
      <c r="E39" s="58"/>
      <c r="F39" s="15">
        <v>-4.8070000000000004</v>
      </c>
      <c r="G39" s="58"/>
      <c r="H39" s="15">
        <v>-5.2130000000000001</v>
      </c>
      <c r="I39" s="58"/>
      <c r="J39" s="15">
        <v>-5.8390000000000004</v>
      </c>
      <c r="K39" s="58"/>
      <c r="L39" s="17">
        <v>-6.2249999999999996</v>
      </c>
      <c r="M39" s="58"/>
      <c r="N39" s="15">
        <v>-0.38599999999999923</v>
      </c>
      <c r="O39" s="16"/>
      <c r="P39" s="15">
        <v>-1.6890000000000001</v>
      </c>
      <c r="Q39" s="58"/>
      <c r="R39" s="15">
        <v>-16.05</v>
      </c>
      <c r="S39" s="58"/>
      <c r="T39" s="17">
        <v>-22.084</v>
      </c>
      <c r="U39" s="58"/>
      <c r="V39" s="15">
        <v>-6.0339999999999989</v>
      </c>
    </row>
    <row r="40" spans="2:22" collapsed="1">
      <c r="B40" s="234" t="s">
        <v>187</v>
      </c>
      <c r="C40" s="21"/>
      <c r="D40" s="15">
        <v>-36.046000000000006</v>
      </c>
      <c r="E40" s="58"/>
      <c r="F40" s="15">
        <v>-37.125</v>
      </c>
      <c r="G40" s="58"/>
      <c r="H40" s="15">
        <v>-31.102</v>
      </c>
      <c r="I40" s="58"/>
      <c r="J40" s="15">
        <v>-33.237000000000002</v>
      </c>
      <c r="K40" s="58"/>
      <c r="L40" s="17">
        <v>-34.336000000000006</v>
      </c>
      <c r="M40" s="58"/>
      <c r="N40" s="15">
        <v>-1.0990000000000073</v>
      </c>
      <c r="O40" s="16"/>
      <c r="P40" s="15">
        <v>1.7099999999999973</v>
      </c>
      <c r="Q40" s="58"/>
      <c r="R40" s="15">
        <v>-135.63399999999999</v>
      </c>
      <c r="S40" s="58"/>
      <c r="T40" s="17">
        <v>-135.79999999999998</v>
      </c>
      <c r="U40" s="58"/>
      <c r="V40" s="15">
        <v>-0.16600000000000392</v>
      </c>
    </row>
    <row r="41" spans="2:22" collapsed="1">
      <c r="B41" s="234" t="s">
        <v>188</v>
      </c>
      <c r="C41" s="21"/>
      <c r="D41" s="15">
        <v>-0.97000000000000008</v>
      </c>
      <c r="E41" s="58"/>
      <c r="F41" s="15">
        <v>3.6000000000000559E-2</v>
      </c>
      <c r="G41" s="58"/>
      <c r="H41" s="15">
        <v>1.9200000000000002</v>
      </c>
      <c r="I41" s="58"/>
      <c r="J41" s="15">
        <v>-1.7580000000000002</v>
      </c>
      <c r="K41" s="58"/>
      <c r="L41" s="17">
        <v>3.9909999999999997</v>
      </c>
      <c r="M41" s="58"/>
      <c r="N41" s="15">
        <v>5.7490000000000014</v>
      </c>
      <c r="O41" s="16"/>
      <c r="P41" s="15">
        <v>4.9610000000000003</v>
      </c>
      <c r="Q41" s="58"/>
      <c r="R41" s="15">
        <v>2.5040000000000013</v>
      </c>
      <c r="S41" s="58"/>
      <c r="T41" s="17">
        <v>4.1890000000000009</v>
      </c>
      <c r="U41" s="58"/>
      <c r="V41" s="15">
        <v>1.6849999999999992</v>
      </c>
    </row>
    <row r="42" spans="2:22">
      <c r="B42" s="236" t="s">
        <v>189</v>
      </c>
      <c r="C42" s="14"/>
      <c r="D42" s="237">
        <v>-268.59399999999999</v>
      </c>
      <c r="E42" s="164"/>
      <c r="F42" s="237">
        <v>-71.219000000000023</v>
      </c>
      <c r="G42" s="164"/>
      <c r="H42" s="237">
        <v>-236.85900000000001</v>
      </c>
      <c r="I42" s="164"/>
      <c r="J42" s="237">
        <v>-41.737999999999985</v>
      </c>
      <c r="K42" s="164"/>
      <c r="L42" s="238">
        <v>-371.87099999999998</v>
      </c>
      <c r="M42" s="164"/>
      <c r="N42" s="237">
        <v>-332.86700000000002</v>
      </c>
      <c r="O42" s="164"/>
      <c r="P42" s="237">
        <v>-101.58800000000001</v>
      </c>
      <c r="Q42" s="164"/>
      <c r="R42" s="237">
        <v>562.75400000000025</v>
      </c>
      <c r="S42" s="164"/>
      <c r="T42" s="238">
        <v>-721.68699999999978</v>
      </c>
      <c r="U42" s="164"/>
      <c r="V42" s="237">
        <v>-1108.4590000000001</v>
      </c>
    </row>
    <row r="43" spans="2:22">
      <c r="B43" s="234"/>
      <c r="C43" s="21"/>
      <c r="D43" s="15"/>
      <c r="E43" s="58"/>
      <c r="F43" s="15"/>
      <c r="G43" s="58"/>
      <c r="H43" s="15"/>
      <c r="I43" s="58"/>
      <c r="J43" s="15"/>
      <c r="K43" s="58"/>
      <c r="L43" s="17"/>
      <c r="M43" s="58"/>
      <c r="N43" s="15"/>
      <c r="O43" s="16"/>
      <c r="P43" s="15"/>
      <c r="Q43" s="58"/>
      <c r="R43" s="15"/>
      <c r="S43" s="58"/>
      <c r="T43" s="17"/>
      <c r="U43" s="58"/>
      <c r="V43" s="15"/>
    </row>
    <row r="44" spans="2:22">
      <c r="B44" s="234" t="s">
        <v>190</v>
      </c>
      <c r="C44" s="21"/>
      <c r="D44" s="15">
        <v>-12.052</v>
      </c>
      <c r="E44" s="58"/>
      <c r="F44" s="15">
        <v>-1.9750000000000001</v>
      </c>
      <c r="G44" s="58"/>
      <c r="H44" s="15">
        <v>-3.3180000000000001</v>
      </c>
      <c r="I44" s="58"/>
      <c r="J44" s="15">
        <v>-0.26300000000000001</v>
      </c>
      <c r="K44" s="58"/>
      <c r="L44" s="17">
        <v>0.55200000000000005</v>
      </c>
      <c r="M44" s="58"/>
      <c r="N44" s="15">
        <v>0.81500000000000006</v>
      </c>
      <c r="O44" s="16"/>
      <c r="P44" s="15">
        <v>12.603999999999999</v>
      </c>
      <c r="Q44" s="58"/>
      <c r="R44" s="15">
        <v>2.0739999999999998</v>
      </c>
      <c r="S44" s="58"/>
      <c r="T44" s="17">
        <v>-5.0039999999999996</v>
      </c>
      <c r="U44" s="58"/>
      <c r="V44" s="15">
        <v>-7.0779999999999994</v>
      </c>
    </row>
    <row r="45" spans="2:22">
      <c r="B45" s="234"/>
      <c r="C45" s="21"/>
      <c r="D45" s="15"/>
      <c r="E45" s="58"/>
      <c r="F45" s="15"/>
      <c r="G45" s="58"/>
      <c r="H45" s="15"/>
      <c r="I45" s="58"/>
      <c r="J45" s="15"/>
      <c r="K45" s="58"/>
      <c r="L45" s="17"/>
      <c r="M45" s="58"/>
      <c r="N45" s="15"/>
      <c r="O45" s="16"/>
      <c r="P45" s="15"/>
      <c r="Q45" s="58"/>
      <c r="R45" s="15"/>
      <c r="S45" s="58"/>
      <c r="T45" s="17"/>
      <c r="U45" s="58"/>
      <c r="V45" s="15"/>
    </row>
    <row r="46" spans="2:22">
      <c r="B46" s="236" t="s">
        <v>191</v>
      </c>
      <c r="C46" s="14"/>
      <c r="D46" s="237"/>
      <c r="E46" s="164"/>
      <c r="F46" s="237"/>
      <c r="G46" s="164"/>
      <c r="H46" s="237"/>
      <c r="I46" s="164"/>
      <c r="J46" s="237"/>
      <c r="K46" s="164"/>
      <c r="L46" s="238"/>
      <c r="M46" s="164"/>
      <c r="N46" s="237"/>
      <c r="O46" s="164"/>
      <c r="P46" s="237"/>
      <c r="Q46" s="164"/>
      <c r="R46" s="237">
        <v>-150.76899999999995</v>
      </c>
      <c r="S46" s="164"/>
      <c r="T46" s="238">
        <v>-11.500000000000208</v>
      </c>
      <c r="U46" s="164"/>
      <c r="V46" s="237">
        <v>315.2510000000002</v>
      </c>
    </row>
    <row r="47" spans="2:22">
      <c r="B47" s="234" t="s">
        <v>269</v>
      </c>
      <c r="C47" s="21"/>
      <c r="D47" s="15"/>
      <c r="E47" s="58"/>
      <c r="F47" s="15"/>
      <c r="G47" s="58"/>
      <c r="H47" s="15"/>
      <c r="I47" s="58"/>
      <c r="J47" s="15"/>
      <c r="K47" s="58"/>
      <c r="L47" s="17"/>
      <c r="M47" s="58"/>
      <c r="N47" s="15"/>
      <c r="O47" s="16"/>
      <c r="P47" s="15"/>
      <c r="Q47" s="58"/>
      <c r="R47" s="15">
        <v>482.97300000000001</v>
      </c>
      <c r="S47" s="58"/>
      <c r="T47" s="17">
        <v>318.06799999999998</v>
      </c>
      <c r="U47" s="58"/>
      <c r="V47" s="15">
        <v>-164.90500000000003</v>
      </c>
    </row>
    <row r="48" spans="2:22">
      <c r="B48" s="234" t="s">
        <v>270</v>
      </c>
      <c r="C48" s="21"/>
      <c r="D48" s="15"/>
      <c r="E48" s="58"/>
      <c r="F48" s="15"/>
      <c r="G48" s="58"/>
      <c r="H48" s="15"/>
      <c r="I48" s="58"/>
      <c r="J48" s="15"/>
      <c r="K48" s="58"/>
      <c r="L48" s="17"/>
      <c r="M48" s="58"/>
      <c r="N48" s="15"/>
      <c r="O48" s="16"/>
      <c r="P48" s="15"/>
      <c r="Q48" s="58"/>
      <c r="R48" s="15">
        <v>332.20400000000006</v>
      </c>
      <c r="S48" s="58"/>
      <c r="T48" s="17">
        <v>306.56799999999976</v>
      </c>
      <c r="U48" s="58"/>
      <c r="V48" s="15">
        <v>-25.636000000000308</v>
      </c>
    </row>
    <row r="49" spans="2:22" ht="23.25">
      <c r="B49" s="234" t="s">
        <v>271</v>
      </c>
      <c r="C49" s="21"/>
      <c r="D49" s="15"/>
      <c r="E49" s="58"/>
      <c r="F49" s="15"/>
      <c r="G49" s="58"/>
      <c r="H49" s="15"/>
      <c r="I49" s="58"/>
      <c r="J49" s="15"/>
      <c r="K49" s="58"/>
      <c r="L49" s="17"/>
      <c r="M49" s="58"/>
      <c r="N49" s="15"/>
      <c r="O49" s="16"/>
      <c r="P49" s="15"/>
      <c r="Q49" s="58"/>
      <c r="R49" s="15">
        <v>0</v>
      </c>
      <c r="S49" s="58"/>
      <c r="T49" s="17">
        <v>14.132</v>
      </c>
      <c r="U49" s="58"/>
      <c r="V49" s="15">
        <v>14.132</v>
      </c>
    </row>
    <row r="50" spans="2:22" ht="23.25">
      <c r="B50" s="234" t="s">
        <v>272</v>
      </c>
      <c r="C50" s="21"/>
      <c r="D50" s="15"/>
      <c r="E50" s="58"/>
      <c r="F50" s="15"/>
      <c r="G50" s="58"/>
      <c r="H50" s="15"/>
      <c r="I50" s="58"/>
      <c r="J50" s="15"/>
      <c r="K50" s="58"/>
      <c r="L50" s="17"/>
      <c r="M50" s="58"/>
      <c r="N50" s="15"/>
      <c r="O50" s="16"/>
      <c r="P50" s="15"/>
      <c r="Q50" s="58"/>
      <c r="R50" s="15">
        <v>-14.132</v>
      </c>
      <c r="S50" s="58"/>
      <c r="T50" s="17">
        <v>-8.9019999999999992</v>
      </c>
      <c r="U50" s="58"/>
      <c r="V50" s="15">
        <v>5.23</v>
      </c>
    </row>
    <row r="51" spans="2:22" ht="23.25">
      <c r="B51" s="234" t="s">
        <v>273</v>
      </c>
      <c r="C51" s="21"/>
      <c r="D51" s="15"/>
      <c r="E51" s="58"/>
      <c r="F51" s="15"/>
      <c r="G51" s="58"/>
      <c r="H51" s="15"/>
      <c r="I51" s="58"/>
      <c r="J51" s="15"/>
      <c r="K51" s="58"/>
      <c r="L51" s="17"/>
      <c r="M51" s="58"/>
      <c r="N51" s="15"/>
      <c r="O51" s="16"/>
      <c r="P51" s="15"/>
      <c r="Q51" s="58"/>
      <c r="R51" s="15">
        <v>318.06799999999998</v>
      </c>
      <c r="S51" s="58"/>
      <c r="T51" s="17">
        <v>311.798</v>
      </c>
      <c r="U51" s="58"/>
      <c r="V51" s="15">
        <v>-6.2699999999999818</v>
      </c>
    </row>
    <row r="53" spans="2:22" ht="8.2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&amp;C&amp;A&amp;R&amp;P&amp;LKION quarterly financials Q4 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82EEE1C9EE6A40AFF3C4B75850AFCA" ma:contentTypeVersion="14" ma:contentTypeDescription="Ein neues Dokument erstellen." ma:contentTypeScope="" ma:versionID="06779640d0480f7eac8b308efd027f04">
  <xsd:schema xmlns:xsd="http://www.w3.org/2001/XMLSchema" xmlns:xs="http://www.w3.org/2001/XMLSchema" xmlns:p="http://schemas.microsoft.com/office/2006/metadata/properties" xmlns:ns2="84aeec63-2b27-4253-a698-2057ff0c33dc" xmlns:ns3="19a78884-6ce6-45c8-bcea-ab476473a603" targetNamespace="http://schemas.microsoft.com/office/2006/metadata/properties" ma:root="true" ma:fieldsID="f69c6fe69740f48d24316b0d6b467240" ns2:_="" ns3:_="">
    <xsd:import namespace="84aeec63-2b27-4253-a698-2057ff0c33dc"/>
    <xsd:import namespace="19a78884-6ce6-45c8-bcea-ab476473a6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aeec63-2b27-4253-a698-2057ff0c3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fda60db5-29a6-411a-8256-c1f062110d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a78884-6ce6-45c8-bcea-ab476473a60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4bc135b-0b1e-48d4-91e8-70f57c735d6d}" ma:internalName="TaxCatchAll" ma:showField="CatchAllData" ma:web="19a78884-6ce6-45c8-bcea-ab476473a6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7BC26A-3A9B-4F03-9743-562E5699F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aeec63-2b27-4253-a698-2057ff0c33dc"/>
    <ds:schemaRef ds:uri="19a78884-6ce6-45c8-bcea-ab476473a6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D82295-0FF5-42ED-A8D5-AB3C649748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Disclaimer</vt:lpstr>
      <vt:lpstr>KION Group overview</vt:lpstr>
      <vt:lpstr>Key figures - segments</vt:lpstr>
      <vt:lpstr>P&amp;L reported</vt:lpstr>
      <vt:lpstr>P&amp;L adjusted</vt:lpstr>
      <vt:lpstr>EBIT_EBITDA</vt:lpstr>
      <vt:lpstr>R&amp;D</vt:lpstr>
      <vt:lpstr>Balance sheet</vt:lpstr>
      <vt:lpstr>Cashflow</vt:lpstr>
      <vt:lpstr>Cashflow Condensed</vt:lpstr>
      <vt:lpstr>Net debt</vt:lpstr>
      <vt:lpstr>Leasing</vt:lpstr>
      <vt:lpstr>'Balance sheet'!Print_Area</vt:lpstr>
      <vt:lpstr>Cashflow!Print_Area</vt:lpstr>
      <vt:lpstr>'Cashflow Condensed'!Print_Area</vt:lpstr>
      <vt:lpstr>Disclaimer!Print_Area</vt:lpstr>
      <vt:lpstr>EBIT_EBITDA!Print_Area</vt:lpstr>
      <vt:lpstr>'Key figures - segments'!Print_Area</vt:lpstr>
      <vt:lpstr>'KION Group overview'!Print_Area</vt:lpstr>
      <vt:lpstr>Leasing!Print_Area</vt:lpstr>
      <vt:lpstr>'Net debt'!Print_Area</vt:lpstr>
      <vt:lpstr>'P&amp;L adjusted'!Print_Area</vt:lpstr>
      <vt:lpstr>'P&amp;L reported'!Print_Area</vt:lpstr>
      <vt:lpstr>'R&amp;D'!Print_Area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2024-02-19T08:54:02Z</dcterms:created>
  <dcterms:modified xsi:type="dcterms:W3CDTF">2024-02-29T08:20:08Z</dcterms:modified>
</cp:coreProperties>
</file>